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23AB7181-D0C9-4D88-9016-EB8A83FF9712}" xr6:coauthVersionLast="47" xr6:coauthVersionMax="47" xr10:uidLastSave="{00000000-0000-0000-0000-000000000000}"/>
  <bookViews>
    <workbookView xWindow="-120" yWindow="-120" windowWidth="29040" windowHeight="15840" xr2:uid="{57A412B4-CAF1-43F4-8838-E23B8EAFFCDE}"/>
  </bookViews>
  <sheets>
    <sheet name="Sheet1" sheetId="1" r:id="rId1"/>
  </sheets>
  <definedNames>
    <definedName name="_xlnm.Print_Area" localSheetId="0">Sheet1!$A$1:$M$45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Sheet1!$22:$22,Sheet1!$23:$23,Sheet1!$24:$24,Sheet1!$25:$25,Sheet1!$26:$26,Sheet1!$27:$27,Sheet1!$28:$28,Sheet1!$29:$29,Sheet1!$30:$30,Sheet1!$31:$31,Sheet1!$32:$32,Sheet1!$33:$33,Sheet1!$35:$35,Sheet1!$36:$36,Sheet1!$37:$37,Sheet1!$38:$38</definedName>
    <definedName name="QB_DATA_2" localSheetId="0" hidden="1">Sheet1!$39:$39,Sheet1!$40:$40,Sheet1!$41:$41,Sheet1!$42:$42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Sheet1!$M$23,Sheet1!$M$24,Sheet1!$M$25,Sheet1!$M$26,Sheet1!$M$27,Sheet1!$M$28,Sheet1!$M$29,Sheet1!$M$30,Sheet1!$M$31,Sheet1!$M$32,Sheet1!$M$33,Sheet1!$M$35,Sheet1!$M$36,Sheet1!$M$37,Sheet1!$M$38,Sheet1!$M$39</definedName>
    <definedName name="QB_FORMULA_2" localSheetId="0" hidden="1">Sheet1!$M$40,Sheet1!$M$41,Sheet1!$M$42,Sheet1!$K$43,Sheet1!$M$43,Sheet1!$K$44,Sheet1!$M$44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20211130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K44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</calcChain>
</file>

<file path=xl/sharedStrings.xml><?xml version="1.0" encoding="utf-8"?>
<sst xmlns="http://schemas.openxmlformats.org/spreadsheetml/2006/main" count="147" uniqueCount="101">
  <si>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</si>
  <si>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</si>
  <si>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</si>
  <si>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</si>
  <si>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</si>
  <si>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</si>
  <si>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</si>
  <si>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</si>
  <si>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</si>
  <si>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</si>
  <si>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</si>
  <si>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26101</t>
  </si>
  <si>
    <t>26102</t>
  </si>
  <si>
    <t>26103</t>
  </si>
  <si>
    <t>26104</t>
  </si>
  <si>
    <t>11042021EFT</t>
  </si>
  <si>
    <t>EFT11042021</t>
  </si>
  <si>
    <t>26105</t>
  </si>
  <si>
    <t>26106</t>
  </si>
  <si>
    <t>26107</t>
  </si>
  <si>
    <t>26108</t>
  </si>
  <si>
    <t>26109</t>
  </si>
  <si>
    <t>26110</t>
  </si>
  <si>
    <t>26111</t>
  </si>
  <si>
    <t>26112</t>
  </si>
  <si>
    <t>26113</t>
  </si>
  <si>
    <t>26114</t>
  </si>
  <si>
    <t>EFT11172021</t>
  </si>
  <si>
    <t>26115</t>
  </si>
  <si>
    <t>26116</t>
  </si>
  <si>
    <t>26117</t>
  </si>
  <si>
    <t>26118</t>
  </si>
  <si>
    <t>26119</t>
  </si>
  <si>
    <t>EFT11182021</t>
  </si>
  <si>
    <t>EFT111821</t>
  </si>
  <si>
    <t>26121</t>
  </si>
  <si>
    <t>26122</t>
  </si>
  <si>
    <t>26120</t>
  </si>
  <si>
    <t>26123</t>
  </si>
  <si>
    <t>EFT11302021</t>
  </si>
  <si>
    <t>EFT113021</t>
  </si>
  <si>
    <t>Exxon Mobil Business Card</t>
  </si>
  <si>
    <t>Staples</t>
  </si>
  <si>
    <t>Jan-Pro of Austin</t>
  </si>
  <si>
    <t>Watson, Jeffery A.</t>
  </si>
  <si>
    <t>United States Treasury</t>
  </si>
  <si>
    <t>Reliance Trust Company</t>
  </si>
  <si>
    <t>Integritek</t>
  </si>
  <si>
    <t>Time Warner Cable</t>
  </si>
  <si>
    <t>Michael Redman</t>
  </si>
  <si>
    <t>SledgeLaw Group</t>
  </si>
  <si>
    <t>Bickerstaff</t>
  </si>
  <si>
    <t>Ready Refresh by Nestle</t>
  </si>
  <si>
    <t>CIT Technology Fin Serv, Inc</t>
  </si>
  <si>
    <t>Deluxe</t>
  </si>
  <si>
    <t>City of Austin</t>
  </si>
  <si>
    <t>United Healthcare</t>
  </si>
  <si>
    <t>Sun Life Financial</t>
  </si>
  <si>
    <t>AFLAC</t>
  </si>
  <si>
    <t>HIgginbotham Insurance Agency</t>
  </si>
  <si>
    <t>Wilson, Dana C.</t>
  </si>
  <si>
    <t>Gasoline</t>
  </si>
  <si>
    <t>Toner, sticky tape, stirrers</t>
  </si>
  <si>
    <t>November Cleaning Services</t>
  </si>
  <si>
    <t>Bi-weekly Retirement and Loan Pmt</t>
  </si>
  <si>
    <t>November Phone Service</t>
  </si>
  <si>
    <t>November IT Services</t>
  </si>
  <si>
    <t>November Internet Service</t>
  </si>
  <si>
    <t>October Legislative Services</t>
  </si>
  <si>
    <t>November Water Delivery</t>
  </si>
  <si>
    <t>Funds Transfer (to cover payroll)</t>
  </si>
  <si>
    <t>November Copier Lease</t>
  </si>
  <si>
    <t>November water bill</t>
  </si>
  <si>
    <t>74-2488641 Employee Payroll Taxes</t>
  </si>
  <si>
    <t>Funds Transfer (replenish low balance)</t>
  </si>
  <si>
    <t>Precinct 3 - LL - Director Bond</t>
  </si>
  <si>
    <t>Expense Reimbursement - Tax Forms and Anti-virus</t>
  </si>
  <si>
    <t>Fidelity Security Life Insurance Co.</t>
  </si>
  <si>
    <t>Pitney Bowes Global Financial Svcs</t>
  </si>
  <si>
    <t>12/10/21-3/9/22 Quarterly Postal Equipment Lease</t>
  </si>
  <si>
    <t>December Health Insurance Premium</t>
  </si>
  <si>
    <t>December Life/Dental/Vision Insurance</t>
  </si>
  <si>
    <t>December Gap Insurance Premium</t>
  </si>
  <si>
    <t>Truist Credit Card</t>
  </si>
  <si>
    <t>EARDAC</t>
  </si>
  <si>
    <t>Deposit (permittee production fees)</t>
  </si>
  <si>
    <t>November Employee-paid Insurance Premium</t>
  </si>
  <si>
    <t>BARTON SPRINGS EDWARDS AQUIFER CONSERVATION DISTRICT</t>
  </si>
  <si>
    <t>MONTHLY CHECK REGISTER</t>
  </si>
  <si>
    <t>November 1, 2021 - November 30, 2021</t>
  </si>
  <si>
    <t>General Matters Legal Fees</t>
  </si>
  <si>
    <t>Bank Deposit  Books</t>
  </si>
  <si>
    <t>Various Charges - Office Maintenance, and Supplies</t>
  </si>
  <si>
    <t>Water Sample #s 157681, 158321, 158416, 162101-04</t>
  </si>
  <si>
    <t>Mileage, Travel Reimbursement</t>
  </si>
  <si>
    <t>GMA 10 mileage reimbursement MR SA</t>
  </si>
  <si>
    <t>74-2488641 Directors Compensation Liability Taxes</t>
  </si>
  <si>
    <t>Funds Transfer (to cover payroll and directors comp)</t>
  </si>
  <si>
    <t>Funds Transfer (to replenish payroll)</t>
  </si>
  <si>
    <t>74-2488641 GMT (Stipend Sept-Nov) Payroll Taxes</t>
  </si>
  <si>
    <t>GMT (Stipend Sept-Nov)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</si>
</sst>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114300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114300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E9D6-DC21-453D-B7D3-F211728C6556}">
  <sheetPr codeName="Sheet1"/>
  <dimension ref="A1:M45"/>
  <sheetViews>
    <sheetView tabSelected="1" workbookViewId="0">
      <pane xSplit="1" ySplit="5" topLeftCell="B21" activePane="bottomRight" state="frozenSplit"/>
      <selection pane="topRight" activeCell="C1" sqref="C1"/>
      <selection pane="bottomLeft" activeCell="A2" sqref="A2"/>
      <selection pane="bottomRight" activeCell="O33" sqref="O33"/>
    </sheetView>
  </sheetViews>
  <sheetFormatPr defaultRowHeight="15" x14ac:dyDescent="0.25"/>
  <cols>
    <col min="1" max="1" width="10.7109375" style="14" bestFit="1" customWidth="1"/>
    <col min="2" max="2" width="1.28515625" style="14" customWidth="1"/>
    <col min="3" max="3" width="8.7109375" style="14" bestFit="1" customWidth="1"/>
    <col min="4" max="4" width="0.85546875" style="14" customWidth="1"/>
    <col min="5" max="5" width="10.42578125" style="14" bestFit="1" customWidth="1"/>
    <col min="6" max="6" width="1.28515625" style="14" customWidth="1"/>
    <col min="7" max="7" width="25.28515625" style="14" customWidth="1"/>
    <col min="8" max="8" width="1.28515625" style="14" customWidth="1"/>
    <col min="9" max="9" width="42" style="14" customWidth="1"/>
    <col min="10" max="10" width="1" style="14" customWidth="1"/>
    <col min="11" max="11" width="8.42578125" style="14" bestFit="1" customWidth="1"/>
    <col min="12" max="12" width="1.140625" style="14" customWidth="1"/>
    <col min="13" max="13" width="8.7109375" style="14" bestFit="1" customWidth="1"/>
  </cols>
  <sheetData>
    <row r="1" spans="1:13" s="15" customFormat="1" ht="22.5" customHeight="1" x14ac:dyDescent="0.25">
      <c r="A1" s="17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5" customFormat="1" ht="18.75" customHeight="1" x14ac:dyDescent="0.25">
      <c r="A2" s="17" t="s">
        <v>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6" customFormat="1" ht="18.75" customHeight="1" x14ac:dyDescent="0.25">
      <c r="A3" s="19" t="s">
        <v>89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9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85396.77</v>
      </c>
    </row>
    <row r="7" spans="1:13" x14ac:dyDescent="0.25">
      <c r="A7" s="4" t="s">
        <v>7</v>
      </c>
      <c r="B7" s="4"/>
      <c r="C7" s="5">
        <v>44501</v>
      </c>
      <c r="D7" s="4"/>
      <c r="E7" s="4" t="s">
        <v>11</v>
      </c>
      <c r="F7" s="4"/>
      <c r="G7" s="4" t="s">
        <v>41</v>
      </c>
      <c r="H7" s="4"/>
      <c r="I7" s="4" t="s">
        <v>61</v>
      </c>
      <c r="J7" s="4"/>
      <c r="K7" s="6">
        <v>-23.21</v>
      </c>
      <c r="L7" s="4"/>
      <c r="M7" s="6">
        <f t="shared" ref="M7:M42" si="0">ROUND(M6+K7,5)</f>
        <v>85373.56</v>
      </c>
    </row>
    <row r="8" spans="1:13" x14ac:dyDescent="0.25">
      <c r="A8" s="4" t="s">
        <v>7</v>
      </c>
      <c r="B8" s="4"/>
      <c r="C8" s="5">
        <v>44503</v>
      </c>
      <c r="D8" s="4"/>
      <c r="E8" s="4" t="s">
        <v>12</v>
      </c>
      <c r="F8" s="4"/>
      <c r="G8" s="4" t="s">
        <v>42</v>
      </c>
      <c r="H8" s="4"/>
      <c r="I8" s="4" t="s">
        <v>62</v>
      </c>
      <c r="J8" s="4"/>
      <c r="K8" s="6">
        <v>-87.37</v>
      </c>
      <c r="L8" s="4"/>
      <c r="M8" s="6">
        <f t="shared" si="0"/>
        <v>85286.19</v>
      </c>
    </row>
    <row r="9" spans="1:13" x14ac:dyDescent="0.25">
      <c r="A9" s="4" t="s">
        <v>7</v>
      </c>
      <c r="B9" s="4"/>
      <c r="C9" s="5">
        <v>44503</v>
      </c>
      <c r="D9" s="4"/>
      <c r="E9" s="4" t="s">
        <v>13</v>
      </c>
      <c r="F9" s="4"/>
      <c r="G9" s="4" t="s">
        <v>43</v>
      </c>
      <c r="H9" s="4"/>
      <c r="I9" s="4" t="s">
        <v>63</v>
      </c>
      <c r="J9" s="4"/>
      <c r="K9" s="6">
        <v>-260</v>
      </c>
      <c r="L9" s="4"/>
      <c r="M9" s="6">
        <f t="shared" si="0"/>
        <v>85026.19</v>
      </c>
    </row>
    <row r="10" spans="1:13" x14ac:dyDescent="0.25">
      <c r="A10" s="4" t="s">
        <v>7</v>
      </c>
      <c r="B10" s="4"/>
      <c r="C10" s="5">
        <v>44503</v>
      </c>
      <c r="D10" s="4"/>
      <c r="E10" s="4" t="s">
        <v>14</v>
      </c>
      <c r="F10" s="4"/>
      <c r="G10" s="4" t="s">
        <v>44</v>
      </c>
      <c r="H10" s="4"/>
      <c r="I10" s="4" t="s">
        <v>94</v>
      </c>
      <c r="J10" s="4"/>
      <c r="K10" s="6">
        <v>-55.62</v>
      </c>
      <c r="L10" s="4"/>
      <c r="M10" s="6">
        <f t="shared" si="0"/>
        <v>84970.57</v>
      </c>
    </row>
    <row r="11" spans="1:13" x14ac:dyDescent="0.25">
      <c r="A11" s="4" t="s">
        <v>8</v>
      </c>
      <c r="B11" s="4"/>
      <c r="C11" s="5">
        <v>44504</v>
      </c>
      <c r="D11" s="4"/>
      <c r="E11" s="4" t="s">
        <v>15</v>
      </c>
      <c r="F11" s="4"/>
      <c r="G11" s="4" t="s">
        <v>45</v>
      </c>
      <c r="H11" s="4"/>
      <c r="I11" s="4" t="s">
        <v>73</v>
      </c>
      <c r="J11" s="4"/>
      <c r="K11" s="6">
        <v>-7201.37</v>
      </c>
      <c r="L11" s="4"/>
      <c r="M11" s="6">
        <f t="shared" si="0"/>
        <v>77769.2</v>
      </c>
    </row>
    <row r="12" spans="1:13" x14ac:dyDescent="0.25">
      <c r="A12" s="4" t="s">
        <v>8</v>
      </c>
      <c r="B12" s="4"/>
      <c r="C12" s="5">
        <v>44504</v>
      </c>
      <c r="D12" s="4"/>
      <c r="E12" s="4" t="s">
        <v>16</v>
      </c>
      <c r="F12" s="4"/>
      <c r="G12" s="4" t="s">
        <v>46</v>
      </c>
      <c r="H12" s="4"/>
      <c r="I12" s="4" t="s">
        <v>64</v>
      </c>
      <c r="J12" s="4"/>
      <c r="K12" s="6">
        <v>-3872.25</v>
      </c>
      <c r="L12" s="4"/>
      <c r="M12" s="6">
        <f t="shared" si="0"/>
        <v>73896.95</v>
      </c>
    </row>
    <row r="13" spans="1:13" x14ac:dyDescent="0.25">
      <c r="A13" s="4" t="s">
        <v>7</v>
      </c>
      <c r="B13" s="4"/>
      <c r="C13" s="5">
        <v>44505</v>
      </c>
      <c r="D13" s="4"/>
      <c r="E13" s="4" t="s">
        <v>17</v>
      </c>
      <c r="F13" s="4"/>
      <c r="G13" s="4" t="s">
        <v>47</v>
      </c>
      <c r="H13" s="4"/>
      <c r="I13" s="4" t="s">
        <v>65</v>
      </c>
      <c r="J13" s="4"/>
      <c r="K13" s="6">
        <v>-450</v>
      </c>
      <c r="L13" s="4"/>
      <c r="M13" s="6">
        <f t="shared" si="0"/>
        <v>73446.95</v>
      </c>
    </row>
    <row r="14" spans="1:13" x14ac:dyDescent="0.25">
      <c r="A14" s="4" t="s">
        <v>7</v>
      </c>
      <c r="B14" s="4"/>
      <c r="C14" s="5">
        <v>44505</v>
      </c>
      <c r="D14" s="4"/>
      <c r="E14" s="4" t="s">
        <v>18</v>
      </c>
      <c r="F14" s="4"/>
      <c r="G14" s="4" t="s">
        <v>47</v>
      </c>
      <c r="H14" s="4"/>
      <c r="I14" s="4" t="s">
        <v>66</v>
      </c>
      <c r="J14" s="4"/>
      <c r="K14" s="6">
        <v>-1430</v>
      </c>
      <c r="L14" s="4"/>
      <c r="M14" s="6">
        <f t="shared" si="0"/>
        <v>72016.95</v>
      </c>
    </row>
    <row r="15" spans="1:13" x14ac:dyDescent="0.25">
      <c r="A15" s="4" t="s">
        <v>7</v>
      </c>
      <c r="B15" s="4"/>
      <c r="C15" s="5">
        <v>44505</v>
      </c>
      <c r="D15" s="4"/>
      <c r="E15" s="4" t="s">
        <v>19</v>
      </c>
      <c r="F15" s="4"/>
      <c r="G15" s="4" t="s">
        <v>48</v>
      </c>
      <c r="H15" s="4"/>
      <c r="I15" s="4" t="s">
        <v>67</v>
      </c>
      <c r="J15" s="4"/>
      <c r="K15" s="6">
        <v>-226.16</v>
      </c>
      <c r="L15" s="4"/>
      <c r="M15" s="6">
        <f t="shared" si="0"/>
        <v>71790.789999999994</v>
      </c>
    </row>
    <row r="16" spans="1:13" x14ac:dyDescent="0.25">
      <c r="A16" s="4" t="s">
        <v>9</v>
      </c>
      <c r="B16" s="4"/>
      <c r="C16" s="5">
        <v>44505</v>
      </c>
      <c r="D16" s="4"/>
      <c r="E16" s="4"/>
      <c r="F16" s="4"/>
      <c r="G16" s="4"/>
      <c r="H16" s="4"/>
      <c r="I16" s="4" t="s">
        <v>85</v>
      </c>
      <c r="J16" s="4"/>
      <c r="K16" s="6">
        <v>26427.99</v>
      </c>
      <c r="L16" s="4"/>
      <c r="M16" s="6">
        <f t="shared" si="0"/>
        <v>98218.78</v>
      </c>
    </row>
    <row r="17" spans="1:13" x14ac:dyDescent="0.25">
      <c r="A17" s="4" t="s">
        <v>7</v>
      </c>
      <c r="B17" s="4"/>
      <c r="C17" s="5">
        <v>44509</v>
      </c>
      <c r="D17" s="4"/>
      <c r="E17" s="4" t="s">
        <v>20</v>
      </c>
      <c r="F17" s="4"/>
      <c r="G17" s="4" t="s">
        <v>49</v>
      </c>
      <c r="H17" s="4"/>
      <c r="I17" s="4" t="s">
        <v>95</v>
      </c>
      <c r="J17" s="4"/>
      <c r="K17" s="6">
        <v>-85.79</v>
      </c>
      <c r="L17" s="4"/>
      <c r="M17" s="6">
        <f t="shared" si="0"/>
        <v>98132.99</v>
      </c>
    </row>
    <row r="18" spans="1:13" x14ac:dyDescent="0.25">
      <c r="A18" s="4" t="s">
        <v>7</v>
      </c>
      <c r="B18" s="4"/>
      <c r="C18" s="5">
        <v>44509</v>
      </c>
      <c r="D18" s="4"/>
      <c r="E18" s="4" t="s">
        <v>21</v>
      </c>
      <c r="F18" s="4"/>
      <c r="G18" s="4" t="s">
        <v>50</v>
      </c>
      <c r="H18" s="4"/>
      <c r="I18" s="4" t="s">
        <v>68</v>
      </c>
      <c r="J18" s="4"/>
      <c r="K18" s="6">
        <v>-1000</v>
      </c>
      <c r="L18" s="4"/>
      <c r="M18" s="6">
        <f t="shared" si="0"/>
        <v>97132.99</v>
      </c>
    </row>
    <row r="19" spans="1:13" x14ac:dyDescent="0.25">
      <c r="A19" s="4" t="s">
        <v>7</v>
      </c>
      <c r="B19" s="4"/>
      <c r="C19" s="5">
        <v>44510</v>
      </c>
      <c r="D19" s="4"/>
      <c r="E19" s="4" t="s">
        <v>22</v>
      </c>
      <c r="F19" s="4"/>
      <c r="G19" s="4" t="s">
        <v>51</v>
      </c>
      <c r="H19" s="4"/>
      <c r="I19" s="4" t="s">
        <v>90</v>
      </c>
      <c r="J19" s="4"/>
      <c r="K19" s="6">
        <v>-7645</v>
      </c>
      <c r="L19" s="4"/>
      <c r="M19" s="6">
        <f t="shared" si="0"/>
        <v>89487.99</v>
      </c>
    </row>
    <row r="20" spans="1:13" x14ac:dyDescent="0.25">
      <c r="A20" s="4" t="s">
        <v>7</v>
      </c>
      <c r="B20" s="4"/>
      <c r="C20" s="5">
        <v>44510</v>
      </c>
      <c r="D20" s="4"/>
      <c r="E20" s="4" t="s">
        <v>23</v>
      </c>
      <c r="F20" s="4"/>
      <c r="G20" s="4" t="s">
        <v>52</v>
      </c>
      <c r="H20" s="4"/>
      <c r="I20" s="4" t="s">
        <v>69</v>
      </c>
      <c r="J20" s="4"/>
      <c r="K20" s="6">
        <v>-9.99</v>
      </c>
      <c r="L20" s="4"/>
      <c r="M20" s="6">
        <f t="shared" si="0"/>
        <v>89478</v>
      </c>
    </row>
    <row r="21" spans="1:13" x14ac:dyDescent="0.25">
      <c r="A21" s="4" t="s">
        <v>7</v>
      </c>
      <c r="B21" s="4"/>
      <c r="C21" s="5">
        <v>44510</v>
      </c>
      <c r="D21" s="4"/>
      <c r="E21" s="4" t="s">
        <v>24</v>
      </c>
      <c r="F21" s="4"/>
      <c r="G21" s="4" t="s">
        <v>78</v>
      </c>
      <c r="H21" s="4"/>
      <c r="I21" s="4" t="s">
        <v>79</v>
      </c>
      <c r="J21" s="4"/>
      <c r="K21" s="6">
        <v>-264.89999999999998</v>
      </c>
      <c r="L21" s="4"/>
      <c r="M21" s="6">
        <f t="shared" si="0"/>
        <v>89213.1</v>
      </c>
    </row>
    <row r="22" spans="1:13" x14ac:dyDescent="0.25">
      <c r="A22" s="4" t="s">
        <v>10</v>
      </c>
      <c r="B22" s="4"/>
      <c r="C22" s="5">
        <v>44510</v>
      </c>
      <c r="D22" s="4"/>
      <c r="E22" s="4"/>
      <c r="F22" s="4"/>
      <c r="G22" s="4"/>
      <c r="H22" s="4"/>
      <c r="I22" s="4" t="s">
        <v>70</v>
      </c>
      <c r="J22" s="4"/>
      <c r="K22" s="6">
        <v>-21000</v>
      </c>
      <c r="L22" s="4"/>
      <c r="M22" s="6">
        <f t="shared" si="0"/>
        <v>68213.100000000006</v>
      </c>
    </row>
    <row r="23" spans="1:13" x14ac:dyDescent="0.25">
      <c r="A23" s="4" t="s">
        <v>7</v>
      </c>
      <c r="B23" s="4"/>
      <c r="C23" s="5">
        <v>44512</v>
      </c>
      <c r="D23" s="4"/>
      <c r="E23" s="4" t="s">
        <v>25</v>
      </c>
      <c r="F23" s="4"/>
      <c r="G23" s="4" t="s">
        <v>53</v>
      </c>
      <c r="H23" s="4"/>
      <c r="I23" s="4" t="s">
        <v>71</v>
      </c>
      <c r="J23" s="4"/>
      <c r="K23" s="6">
        <v>-675</v>
      </c>
      <c r="L23" s="4"/>
      <c r="M23" s="6">
        <f t="shared" si="0"/>
        <v>67538.100000000006</v>
      </c>
    </row>
    <row r="24" spans="1:13" x14ac:dyDescent="0.25">
      <c r="A24" s="4" t="s">
        <v>7</v>
      </c>
      <c r="B24" s="4"/>
      <c r="C24" s="5">
        <v>44512</v>
      </c>
      <c r="D24" s="4"/>
      <c r="E24" s="4" t="s">
        <v>26</v>
      </c>
      <c r="F24" s="4"/>
      <c r="G24" s="4" t="s">
        <v>54</v>
      </c>
      <c r="H24" s="4"/>
      <c r="I24" s="4" t="s">
        <v>91</v>
      </c>
      <c r="J24" s="4"/>
      <c r="K24" s="6">
        <v>-113.4</v>
      </c>
      <c r="L24" s="4"/>
      <c r="M24" s="6">
        <f t="shared" si="0"/>
        <v>67424.7</v>
      </c>
    </row>
    <row r="25" spans="1:13" x14ac:dyDescent="0.25">
      <c r="A25" s="4" t="s">
        <v>8</v>
      </c>
      <c r="B25" s="4"/>
      <c r="C25" s="5">
        <v>44517</v>
      </c>
      <c r="D25" s="4"/>
      <c r="E25" s="4" t="s">
        <v>27</v>
      </c>
      <c r="F25" s="4"/>
      <c r="G25" s="4" t="s">
        <v>45</v>
      </c>
      <c r="H25" s="4"/>
      <c r="I25" s="4" t="s">
        <v>96</v>
      </c>
      <c r="J25" s="4"/>
      <c r="K25" s="6">
        <v>-137.69999999999999</v>
      </c>
      <c r="L25" s="4"/>
      <c r="M25" s="6">
        <f t="shared" si="0"/>
        <v>67287</v>
      </c>
    </row>
    <row r="26" spans="1:13" x14ac:dyDescent="0.25">
      <c r="A26" s="4" t="s">
        <v>7</v>
      </c>
      <c r="B26" s="4"/>
      <c r="C26" s="5">
        <v>44517</v>
      </c>
      <c r="D26" s="4"/>
      <c r="E26" s="4" t="s">
        <v>28</v>
      </c>
      <c r="F26" s="4"/>
      <c r="G26" s="4" t="s">
        <v>55</v>
      </c>
      <c r="H26" s="4"/>
      <c r="I26" s="4" t="s">
        <v>72</v>
      </c>
      <c r="J26" s="4"/>
      <c r="K26" s="6">
        <v>-20.38</v>
      </c>
      <c r="L26" s="4"/>
      <c r="M26" s="6">
        <f t="shared" si="0"/>
        <v>67266.62</v>
      </c>
    </row>
    <row r="27" spans="1:13" x14ac:dyDescent="0.25">
      <c r="A27" s="4" t="s">
        <v>8</v>
      </c>
      <c r="B27" s="4"/>
      <c r="C27" s="5">
        <v>44517</v>
      </c>
      <c r="D27" s="4"/>
      <c r="E27" s="4" t="s">
        <v>29</v>
      </c>
      <c r="F27" s="4"/>
      <c r="G27" s="4" t="s">
        <v>56</v>
      </c>
      <c r="H27" s="4"/>
      <c r="I27" s="4" t="s">
        <v>80</v>
      </c>
      <c r="J27" s="4"/>
      <c r="K27" s="6">
        <v>-9219.84</v>
      </c>
      <c r="L27" s="4"/>
      <c r="M27" s="6">
        <f t="shared" si="0"/>
        <v>58046.78</v>
      </c>
    </row>
    <row r="28" spans="1:13" x14ac:dyDescent="0.25">
      <c r="A28" s="4" t="s">
        <v>8</v>
      </c>
      <c r="B28" s="4"/>
      <c r="C28" s="5">
        <v>44517</v>
      </c>
      <c r="D28" s="4"/>
      <c r="E28" s="4" t="s">
        <v>30</v>
      </c>
      <c r="F28" s="4"/>
      <c r="G28" s="4" t="s">
        <v>57</v>
      </c>
      <c r="H28" s="4"/>
      <c r="I28" s="4" t="s">
        <v>81</v>
      </c>
      <c r="J28" s="4"/>
      <c r="K28" s="6">
        <v>-1130.51</v>
      </c>
      <c r="L28" s="4"/>
      <c r="M28" s="6">
        <f t="shared" si="0"/>
        <v>56916.27</v>
      </c>
    </row>
    <row r="29" spans="1:13" x14ac:dyDescent="0.25">
      <c r="A29" s="4" t="s">
        <v>8</v>
      </c>
      <c r="B29" s="4"/>
      <c r="C29" s="5">
        <v>44517</v>
      </c>
      <c r="D29" s="4"/>
      <c r="E29" s="4" t="s">
        <v>31</v>
      </c>
      <c r="F29" s="4"/>
      <c r="G29" s="4" t="s">
        <v>58</v>
      </c>
      <c r="H29" s="4"/>
      <c r="I29" s="4" t="s">
        <v>86</v>
      </c>
      <c r="J29" s="4"/>
      <c r="K29" s="6">
        <v>-107.3</v>
      </c>
      <c r="L29" s="4"/>
      <c r="M29" s="6">
        <f t="shared" si="0"/>
        <v>56808.97</v>
      </c>
    </row>
    <row r="30" spans="1:13" x14ac:dyDescent="0.25">
      <c r="A30" s="4" t="s">
        <v>7</v>
      </c>
      <c r="B30" s="4"/>
      <c r="C30" s="5">
        <v>44517</v>
      </c>
      <c r="D30" s="4"/>
      <c r="E30" s="4" t="s">
        <v>32</v>
      </c>
      <c r="F30" s="4"/>
      <c r="G30" s="4" t="s">
        <v>77</v>
      </c>
      <c r="H30" s="4"/>
      <c r="I30" s="4" t="s">
        <v>82</v>
      </c>
      <c r="J30" s="4"/>
      <c r="K30" s="6">
        <v>-827.22</v>
      </c>
      <c r="L30" s="4"/>
      <c r="M30" s="6">
        <f t="shared" si="0"/>
        <v>55981.75</v>
      </c>
    </row>
    <row r="31" spans="1:13" x14ac:dyDescent="0.25">
      <c r="A31" s="4" t="s">
        <v>8</v>
      </c>
      <c r="B31" s="4"/>
      <c r="C31" s="5">
        <v>44518</v>
      </c>
      <c r="D31" s="4"/>
      <c r="E31" s="4" t="s">
        <v>33</v>
      </c>
      <c r="F31" s="4"/>
      <c r="G31" s="4" t="s">
        <v>45</v>
      </c>
      <c r="H31" s="4"/>
      <c r="I31" s="4" t="s">
        <v>73</v>
      </c>
      <c r="J31" s="4"/>
      <c r="K31" s="6">
        <v>-7201.43</v>
      </c>
      <c r="L31" s="4"/>
      <c r="M31" s="6">
        <f t="shared" si="0"/>
        <v>48780.32</v>
      </c>
    </row>
    <row r="32" spans="1:13" x14ac:dyDescent="0.25">
      <c r="A32" s="4" t="s">
        <v>8</v>
      </c>
      <c r="B32" s="4"/>
      <c r="C32" s="5">
        <v>44518</v>
      </c>
      <c r="D32" s="4"/>
      <c r="E32" s="4" t="s">
        <v>34</v>
      </c>
      <c r="F32" s="4"/>
      <c r="G32" s="4" t="s">
        <v>46</v>
      </c>
      <c r="H32" s="4"/>
      <c r="I32" s="4" t="s">
        <v>64</v>
      </c>
      <c r="J32" s="4"/>
      <c r="K32" s="6">
        <v>-3872.25</v>
      </c>
      <c r="L32" s="4"/>
      <c r="M32" s="6">
        <f t="shared" si="0"/>
        <v>44908.07</v>
      </c>
    </row>
    <row r="33" spans="1:13" x14ac:dyDescent="0.25">
      <c r="A33" s="4" t="s">
        <v>7</v>
      </c>
      <c r="B33" s="4"/>
      <c r="C33" s="5">
        <v>44518</v>
      </c>
      <c r="D33" s="4"/>
      <c r="E33" s="4" t="s">
        <v>35</v>
      </c>
      <c r="F33" s="4"/>
      <c r="G33" s="4" t="s">
        <v>83</v>
      </c>
      <c r="H33" s="4"/>
      <c r="I33" s="4" t="s">
        <v>92</v>
      </c>
      <c r="J33" s="4"/>
      <c r="K33" s="6">
        <v>-1363.61</v>
      </c>
      <c r="L33" s="4"/>
      <c r="M33" s="6">
        <f t="shared" si="0"/>
        <v>43544.46</v>
      </c>
    </row>
    <row r="34" spans="1:13" s="13" customFormat="1" ht="15.75" thickBot="1" x14ac:dyDescent="0.3">
      <c r="A34" s="12" t="s">
        <v>0</v>
      </c>
      <c r="B34" s="11"/>
      <c r="C34" s="12" t="s">
        <v>1</v>
      </c>
      <c r="D34" s="11"/>
      <c r="E34" s="12" t="s">
        <v>2</v>
      </c>
      <c r="F34" s="11"/>
      <c r="G34" s="12" t="s">
        <v>3</v>
      </c>
      <c r="H34" s="11"/>
      <c r="I34" s="12" t="s">
        <v>4</v>
      </c>
      <c r="J34" s="11"/>
      <c r="K34" s="12" t="s">
        <v>5</v>
      </c>
      <c r="L34" s="11"/>
      <c r="M34" s="12" t="s">
        <v>6</v>
      </c>
    </row>
    <row r="35" spans="1:13" ht="15.75" thickTop="1" x14ac:dyDescent="0.25">
      <c r="A35" s="4" t="s">
        <v>7</v>
      </c>
      <c r="B35" s="4"/>
      <c r="C35" s="5">
        <v>44518</v>
      </c>
      <c r="D35" s="4"/>
      <c r="E35" s="4" t="s">
        <v>36</v>
      </c>
      <c r="F35" s="4"/>
      <c r="G35" s="4" t="s">
        <v>84</v>
      </c>
      <c r="H35" s="4"/>
      <c r="I35" s="4" t="s">
        <v>93</v>
      </c>
      <c r="J35" s="4"/>
      <c r="K35" s="6">
        <v>-1055</v>
      </c>
      <c r="L35" s="4"/>
      <c r="M35" s="6">
        <f>ROUND(M33+K35,5)</f>
        <v>42489.46</v>
      </c>
    </row>
    <row r="36" spans="1:13" x14ac:dyDescent="0.25">
      <c r="A36" s="4" t="s">
        <v>10</v>
      </c>
      <c r="B36" s="4"/>
      <c r="C36" s="5">
        <v>44520</v>
      </c>
      <c r="D36" s="4"/>
      <c r="E36" s="4"/>
      <c r="F36" s="4"/>
      <c r="G36" s="4"/>
      <c r="H36" s="4"/>
      <c r="I36" s="4" t="s">
        <v>97</v>
      </c>
      <c r="J36" s="4"/>
      <c r="K36" s="6">
        <v>-15000</v>
      </c>
      <c r="L36" s="4"/>
      <c r="M36" s="6">
        <f t="shared" si="0"/>
        <v>27489.46</v>
      </c>
    </row>
    <row r="37" spans="1:13" x14ac:dyDescent="0.25">
      <c r="A37" s="4" t="s">
        <v>10</v>
      </c>
      <c r="B37" s="4"/>
      <c r="C37" s="5">
        <v>44522</v>
      </c>
      <c r="D37" s="4"/>
      <c r="E37" s="4"/>
      <c r="F37" s="4"/>
      <c r="G37" s="4"/>
      <c r="H37" s="4"/>
      <c r="I37" s="4" t="s">
        <v>74</v>
      </c>
      <c r="J37" s="4"/>
      <c r="K37" s="6">
        <v>75000</v>
      </c>
      <c r="L37" s="4"/>
      <c r="M37" s="6">
        <f t="shared" si="0"/>
        <v>102489.46</v>
      </c>
    </row>
    <row r="38" spans="1:13" x14ac:dyDescent="0.25">
      <c r="A38" s="4" t="s">
        <v>10</v>
      </c>
      <c r="B38" s="4"/>
      <c r="C38" s="5">
        <v>44523</v>
      </c>
      <c r="D38" s="4"/>
      <c r="E38" s="4"/>
      <c r="F38" s="4"/>
      <c r="G38" s="4"/>
      <c r="H38" s="4"/>
      <c r="I38" s="4" t="s">
        <v>98</v>
      </c>
      <c r="J38" s="4"/>
      <c r="K38" s="6">
        <v>-15000</v>
      </c>
      <c r="L38" s="4"/>
      <c r="M38" s="6">
        <f t="shared" si="0"/>
        <v>87489.46</v>
      </c>
    </row>
    <row r="39" spans="1:13" x14ac:dyDescent="0.25">
      <c r="A39" s="4" t="s">
        <v>7</v>
      </c>
      <c r="B39" s="4"/>
      <c r="C39" s="5">
        <v>44524</v>
      </c>
      <c r="D39" s="4"/>
      <c r="E39" s="4" t="s">
        <v>37</v>
      </c>
      <c r="F39" s="4"/>
      <c r="G39" s="4" t="s">
        <v>59</v>
      </c>
      <c r="H39" s="4"/>
      <c r="I39" s="4" t="s">
        <v>75</v>
      </c>
      <c r="J39" s="4"/>
      <c r="K39" s="6">
        <v>-135</v>
      </c>
      <c r="L39" s="4"/>
      <c r="M39" s="6">
        <f t="shared" si="0"/>
        <v>87354.46</v>
      </c>
    </row>
    <row r="40" spans="1:13" x14ac:dyDescent="0.25">
      <c r="A40" s="4" t="s">
        <v>7</v>
      </c>
      <c r="B40" s="4"/>
      <c r="C40" s="5">
        <v>44524</v>
      </c>
      <c r="D40" s="4"/>
      <c r="E40" s="4" t="s">
        <v>38</v>
      </c>
      <c r="F40" s="4"/>
      <c r="G40" s="4" t="s">
        <v>60</v>
      </c>
      <c r="H40" s="4"/>
      <c r="I40" s="4" t="s">
        <v>76</v>
      </c>
      <c r="J40" s="4"/>
      <c r="K40" s="6">
        <v>-176.38</v>
      </c>
      <c r="L40" s="4"/>
      <c r="M40" s="6">
        <f t="shared" si="0"/>
        <v>87178.08</v>
      </c>
    </row>
    <row r="41" spans="1:13" x14ac:dyDescent="0.25">
      <c r="A41" s="4" t="s">
        <v>8</v>
      </c>
      <c r="B41" s="4"/>
      <c r="C41" s="5">
        <v>44530</v>
      </c>
      <c r="D41" s="4"/>
      <c r="E41" s="4" t="s">
        <v>39</v>
      </c>
      <c r="F41" s="4"/>
      <c r="G41" s="4" t="s">
        <v>45</v>
      </c>
      <c r="H41" s="4"/>
      <c r="I41" s="4" t="s">
        <v>99</v>
      </c>
      <c r="J41" s="4"/>
      <c r="K41" s="6">
        <v>-1150.5</v>
      </c>
      <c r="L41" s="4"/>
      <c r="M41" s="6">
        <f t="shared" si="0"/>
        <v>86027.58</v>
      </c>
    </row>
    <row r="42" spans="1:13" ht="15.75" thickBot="1" x14ac:dyDescent="0.3">
      <c r="A42" s="4" t="s">
        <v>8</v>
      </c>
      <c r="B42" s="4"/>
      <c r="C42" s="5">
        <v>44530</v>
      </c>
      <c r="D42" s="4"/>
      <c r="E42" s="4" t="s">
        <v>40</v>
      </c>
      <c r="F42" s="4"/>
      <c r="G42" s="4" t="s">
        <v>46</v>
      </c>
      <c r="H42" s="4"/>
      <c r="I42" s="4" t="s">
        <v>100</v>
      </c>
      <c r="J42" s="4"/>
      <c r="K42" s="7">
        <v>-675</v>
      </c>
      <c r="L42" s="4"/>
      <c r="M42" s="7">
        <f t="shared" si="0"/>
        <v>85352.58</v>
      </c>
    </row>
    <row r="43" spans="1:13" ht="15.75" thickBot="1" x14ac:dyDescent="0.3">
      <c r="A43" s="4"/>
      <c r="B43" s="4"/>
      <c r="C43" s="5"/>
      <c r="D43" s="4"/>
      <c r="E43" s="4"/>
      <c r="F43" s="4"/>
      <c r="G43" s="4"/>
      <c r="H43" s="4"/>
      <c r="I43" s="4"/>
      <c r="J43" s="4"/>
      <c r="K43" s="8">
        <f>ROUND(SUM(K6:K42),5)</f>
        <v>-44.19</v>
      </c>
      <c r="L43" s="4"/>
      <c r="M43" s="8">
        <f>M42</f>
        <v>85352.58</v>
      </c>
    </row>
    <row r="44" spans="1:13" s="10" customFormat="1" ht="16.5" customHeight="1" thickBot="1" x14ac:dyDescent="0.25">
      <c r="A44" s="1"/>
      <c r="B44" s="1"/>
      <c r="C44" s="3"/>
      <c r="D44" s="1"/>
      <c r="E44" s="1"/>
      <c r="F44" s="1"/>
      <c r="G44" s="1"/>
      <c r="H44" s="1"/>
      <c r="I44" s="1"/>
      <c r="J44" s="1"/>
      <c r="K44" s="9">
        <f>K43</f>
        <v>-44.19</v>
      </c>
      <c r="L44" s="1"/>
      <c r="M44" s="9">
        <f>M43</f>
        <v>85352.58</v>
      </c>
    </row>
    <row r="45" spans="1:13" ht="15.75" thickTop="1" x14ac:dyDescent="0.25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2022-01-04T00:40:18Z</cp:lastPrinted>
  <dcterms:created xsi:type="dcterms:W3CDTF">2021-11-27T19:45:15Z</dcterms:created>
  <dcterms:modified xsi:type="dcterms:W3CDTF">2022-01-04T00:40:22Z</dcterms:modified>
</cp:coreProperties>
</file>