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BC3F43A9-C2B0-421D-9726-55EE4B9F4E5C}" xr6:coauthVersionLast="46" xr6:coauthVersionMax="46" xr10:uidLastSave="{00000000-0000-0000-0000-000000000000}"/>
  <bookViews>
    <workbookView xWindow="5190" yWindow="825" windowWidth="21180" windowHeight="13455" xr2:uid="{5C1E02DD-2505-4F8B-BE76-1D5C1EEC8133}"/>
  </bookViews>
  <sheets>
    <sheet name="Sheet1" sheetId="1" r:id="rId1"/>
  </sheets>
  <definedNames>
    <definedName name="_xlnm.Print_Area" localSheetId="0">Sheet1!$A$1:$M$39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Sheet1!$M$23,Sheet1!$M$24,Sheet1!$M$25,Sheet1!$M$26,Sheet1!$M$27,Sheet1!$M$28,Sheet1!$M$29,Sheet1!$M$30,Sheet1!$M$31,Sheet1!$M$32,Sheet1!$M$33,Sheet1!$M$34,Sheet1!$M$35,Sheet1!$K$36,Sheet1!$M$36,Sheet1!$K$37</definedName>
    <definedName name="QB_FORMULA_2" localSheetId="0" hidden="1">Sheet1!$M$37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20201130</definedName>
    <definedName name="QBHEADERSONSCREEN" localSheetId="0">FALSE</definedName>
    <definedName name="QBMETADATASIZE" localSheetId="0">7582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20201101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K37" i="1" s="1"/>
  <c r="M8" i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7" i="1"/>
</calcChain>
</file>

<file path=xl/sharedStrings.xml><?xml version="1.0" encoding="utf-8"?>
<sst xmlns="http://schemas.openxmlformats.org/spreadsheetml/2006/main" count="115" uniqueCount="79">
  <si>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</si>
  <si>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</si>
  <si>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</si>
  <si>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</si>
  <si>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</si>
  <si>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</si>
  <si>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</si>
  <si>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</si>
  <si>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</si>
  <si>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Transfer</t>
  </si>
  <si>
    <t>Deposit</t>
  </si>
  <si>
    <t>25688</t>
  </si>
  <si>
    <t>EFT</t>
  </si>
  <si>
    <t>25689</t>
  </si>
  <si>
    <t>25690</t>
  </si>
  <si>
    <t>25691</t>
  </si>
  <si>
    <t>25692</t>
  </si>
  <si>
    <t>25693</t>
  </si>
  <si>
    <t>25694</t>
  </si>
  <si>
    <t>25696</t>
  </si>
  <si>
    <t>25697</t>
  </si>
  <si>
    <t>25698</t>
  </si>
  <si>
    <t>25699</t>
  </si>
  <si>
    <t>25700</t>
  </si>
  <si>
    <t>25701</t>
  </si>
  <si>
    <t>25702</t>
  </si>
  <si>
    <t>25703</t>
  </si>
  <si>
    <t>25704</t>
  </si>
  <si>
    <t>25705</t>
  </si>
  <si>
    <t>25706</t>
  </si>
  <si>
    <t>25707</t>
  </si>
  <si>
    <t>25708</t>
  </si>
  <si>
    <t>Jan-Pro of Austin</t>
  </si>
  <si>
    <t>Reliance Trust Company</t>
  </si>
  <si>
    <t>United States Treasury</t>
  </si>
  <si>
    <t>Integritek</t>
  </si>
  <si>
    <t>Austin American-Statesman</t>
  </si>
  <si>
    <t>BB&amp;T</t>
  </si>
  <si>
    <t>Orsak Landscape Services</t>
  </si>
  <si>
    <t>Time Warner Cable</t>
  </si>
  <si>
    <t>Fidelity Security Life Insurance Company</t>
  </si>
  <si>
    <t>HIgginbotham Insurance Agency</t>
  </si>
  <si>
    <t>SledgeLaw Group</t>
  </si>
  <si>
    <t>Enoch Kever PLLC</t>
  </si>
  <si>
    <t>Montemayor Britton Bender PC</t>
  </si>
  <si>
    <t>City of Austin</t>
  </si>
  <si>
    <t>CIT Technology Fin Serv, Inc</t>
  </si>
  <si>
    <t>AFLAC</t>
  </si>
  <si>
    <t>Sun Life Financial</t>
  </si>
  <si>
    <t>Bickerstaff</t>
  </si>
  <si>
    <t>United Healthcare</t>
  </si>
  <si>
    <t>October Office Cleaning Services</t>
  </si>
  <si>
    <t>Bi-weekly Retirement and Loan Pmt</t>
  </si>
  <si>
    <t>74-2488641</t>
  </si>
  <si>
    <t>IT, Phone, Anti-virus, Office 365</t>
  </si>
  <si>
    <t>Precinct 4 Election Advertisement</t>
  </si>
  <si>
    <t>Various Charges</t>
  </si>
  <si>
    <t>Landscape Services</t>
  </si>
  <si>
    <t>Internet</t>
  </si>
  <si>
    <t>Gap Insurance Premium - November (revised balance)</t>
  </si>
  <si>
    <t>Gap Insurance Premium - December</t>
  </si>
  <si>
    <t>Water Service</t>
  </si>
  <si>
    <t>Copier Lease</t>
  </si>
  <si>
    <t>Legal - General, EP</t>
  </si>
  <si>
    <t>BARTON SPRINGS EDWARDS AQUIFER CONSERVATION DISTRICT</t>
  </si>
  <si>
    <t>MONTHLY CHECK REGISTER</t>
  </si>
  <si>
    <t>November 1 - November 30, 2020</t>
  </si>
  <si>
    <t>Public Official Bonds - Pickens and Williams Effective 11/12/2020</t>
  </si>
  <si>
    <t>Funds Transfer Payroll</t>
  </si>
  <si>
    <t>Funds Transfer (to increase low balance)</t>
  </si>
  <si>
    <t>Deposit (permittee production fees, one LPP, and one plugging)</t>
  </si>
  <si>
    <t>Director replacement check for 5/4 and 6/2/2020</t>
  </si>
  <si>
    <t>Legislative Services October 2020</t>
  </si>
  <si>
    <t>Legal  EP September - October 2020</t>
  </si>
  <si>
    <t>FY 2020 Annual Financial Audit Progress Billing Installment</t>
  </si>
  <si>
    <t>Employee-paid Supplemental Coverage</t>
  </si>
  <si>
    <t>Dental Insurance Premium - December</t>
  </si>
  <si>
    <t>Health Insurance Premium - December</t>
  </si>
  <si>
    <t>Funds Transfer Payroll and Annual Vacation Sells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</si>
</sst>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123825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123825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65310-A5EF-4BED-98E0-436B7EF94FD8}">
  <sheetPr codeName="Sheet1"/>
  <dimension ref="A1:M38"/>
  <sheetViews>
    <sheetView tabSelected="1" workbookViewId="0">
      <pane xSplit="1" ySplit="5" topLeftCell="B24" activePane="bottomRight" state="frozenSplit"/>
      <selection pane="topRight" activeCell="C1" sqref="C1"/>
      <selection pane="bottomLeft" activeCell="A2" sqref="A2"/>
      <selection pane="bottomRight" activeCell="I37" sqref="I37"/>
    </sheetView>
  </sheetViews>
  <sheetFormatPr defaultRowHeight="15" x14ac:dyDescent="0.25"/>
  <cols>
    <col min="1" max="1" width="10.7109375" style="14" bestFit="1" customWidth="1"/>
    <col min="2" max="2" width="1.140625" style="14" customWidth="1"/>
    <col min="3" max="3" width="8.7109375" style="14" bestFit="1" customWidth="1"/>
    <col min="4" max="4" width="0.85546875" style="14" customWidth="1"/>
    <col min="5" max="5" width="5.28515625" style="14" bestFit="1" customWidth="1"/>
    <col min="6" max="6" width="1.140625" style="14" customWidth="1"/>
    <col min="7" max="7" width="29.7109375" style="14" bestFit="1" customWidth="1"/>
    <col min="8" max="8" width="0.85546875" style="14" customWidth="1"/>
    <col min="9" max="9" width="45.140625" style="14" customWidth="1"/>
    <col min="10" max="10" width="1.140625" style="14" customWidth="1"/>
    <col min="11" max="11" width="8.42578125" style="14" bestFit="1" customWidth="1"/>
    <col min="12" max="12" width="1.140625" style="14" customWidth="1"/>
    <col min="13" max="13" width="7.85546875" style="14" bestFit="1" customWidth="1"/>
  </cols>
  <sheetData>
    <row r="1" spans="1:13" s="15" customFormat="1" ht="24.75" customHeight="1" x14ac:dyDescent="0.25">
      <c r="A1" s="16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5" customFormat="1" ht="21" customHeight="1" x14ac:dyDescent="0.25">
      <c r="A2" s="18" t="s">
        <v>65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5" customFormat="1" ht="23.25" customHeight="1" x14ac:dyDescent="0.25">
      <c r="A3" s="18" t="s">
        <v>66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5" spans="1:13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  <c r="L5" s="11"/>
      <c r="M5" s="12" t="s">
        <v>6</v>
      </c>
    </row>
    <row r="6" spans="1:13" ht="17.25" customHeight="1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50075.46</v>
      </c>
    </row>
    <row r="7" spans="1:13" ht="17.25" customHeight="1" x14ac:dyDescent="0.25">
      <c r="A7" s="4" t="s">
        <v>7</v>
      </c>
      <c r="B7" s="4"/>
      <c r="C7" s="5">
        <v>44138</v>
      </c>
      <c r="D7" s="4"/>
      <c r="E7" s="4" t="s">
        <v>11</v>
      </c>
      <c r="F7" s="4"/>
      <c r="G7" s="4" t="s">
        <v>32</v>
      </c>
      <c r="H7" s="4"/>
      <c r="I7" s="4" t="s">
        <v>51</v>
      </c>
      <c r="J7" s="4"/>
      <c r="K7" s="6">
        <v>-260</v>
      </c>
      <c r="L7" s="4"/>
      <c r="M7" s="6">
        <f t="shared" ref="M7:M35" si="0">ROUND(M6+K7,5)</f>
        <v>49815.46</v>
      </c>
    </row>
    <row r="8" spans="1:13" ht="17.25" customHeight="1" x14ac:dyDescent="0.25">
      <c r="A8" s="4" t="s">
        <v>8</v>
      </c>
      <c r="B8" s="4"/>
      <c r="C8" s="5">
        <v>44140</v>
      </c>
      <c r="D8" s="4"/>
      <c r="E8" s="4" t="s">
        <v>12</v>
      </c>
      <c r="F8" s="4"/>
      <c r="G8" s="4" t="s">
        <v>33</v>
      </c>
      <c r="H8" s="4"/>
      <c r="I8" s="4" t="s">
        <v>52</v>
      </c>
      <c r="J8" s="4"/>
      <c r="K8" s="6">
        <v>-4178.96</v>
      </c>
      <c r="L8" s="4"/>
      <c r="M8" s="6">
        <f t="shared" si="0"/>
        <v>45636.5</v>
      </c>
    </row>
    <row r="9" spans="1:13" ht="17.25" customHeight="1" x14ac:dyDescent="0.25">
      <c r="A9" s="4" t="s">
        <v>8</v>
      </c>
      <c r="B9" s="4"/>
      <c r="C9" s="5">
        <v>44140</v>
      </c>
      <c r="D9" s="4"/>
      <c r="E9" s="4" t="s">
        <v>12</v>
      </c>
      <c r="F9" s="4"/>
      <c r="G9" s="4" t="s">
        <v>34</v>
      </c>
      <c r="H9" s="4"/>
      <c r="I9" s="4" t="s">
        <v>53</v>
      </c>
      <c r="J9" s="4"/>
      <c r="K9" s="6">
        <v>-6976.85</v>
      </c>
      <c r="L9" s="4"/>
      <c r="M9" s="6">
        <f t="shared" si="0"/>
        <v>38659.65</v>
      </c>
    </row>
    <row r="10" spans="1:13" ht="17.25" customHeight="1" x14ac:dyDescent="0.25">
      <c r="A10" s="4" t="s">
        <v>9</v>
      </c>
      <c r="B10" s="4"/>
      <c r="C10" s="5">
        <v>44140</v>
      </c>
      <c r="D10" s="4"/>
      <c r="E10" s="4"/>
      <c r="F10" s="4"/>
      <c r="G10" s="4"/>
      <c r="H10" s="4"/>
      <c r="I10" s="4" t="s">
        <v>69</v>
      </c>
      <c r="J10" s="4"/>
      <c r="K10" s="6">
        <v>40000</v>
      </c>
      <c r="L10" s="4"/>
      <c r="M10" s="6">
        <f t="shared" si="0"/>
        <v>78659.649999999994</v>
      </c>
    </row>
    <row r="11" spans="1:13" ht="17.25" customHeight="1" x14ac:dyDescent="0.25">
      <c r="A11" s="4" t="s">
        <v>7</v>
      </c>
      <c r="B11" s="4"/>
      <c r="C11" s="5">
        <v>44145</v>
      </c>
      <c r="D11" s="4"/>
      <c r="E11" s="4" t="s">
        <v>13</v>
      </c>
      <c r="F11" s="4"/>
      <c r="G11" s="4" t="s">
        <v>35</v>
      </c>
      <c r="H11" s="4"/>
      <c r="I11" s="4" t="s">
        <v>54</v>
      </c>
      <c r="J11" s="4"/>
      <c r="K11" s="6">
        <v>-1756.74</v>
      </c>
      <c r="L11" s="4"/>
      <c r="M11" s="6">
        <f t="shared" si="0"/>
        <v>76902.91</v>
      </c>
    </row>
    <row r="12" spans="1:13" ht="17.25" customHeight="1" x14ac:dyDescent="0.25">
      <c r="A12" s="4" t="s">
        <v>7</v>
      </c>
      <c r="B12" s="4"/>
      <c r="C12" s="5">
        <v>44145</v>
      </c>
      <c r="D12" s="4"/>
      <c r="E12" s="4" t="s">
        <v>14</v>
      </c>
      <c r="F12" s="4"/>
      <c r="G12" s="4" t="s">
        <v>36</v>
      </c>
      <c r="H12" s="4"/>
      <c r="I12" s="4" t="s">
        <v>55</v>
      </c>
      <c r="J12" s="4"/>
      <c r="K12" s="6">
        <v>-3527.03</v>
      </c>
      <c r="L12" s="4"/>
      <c r="M12" s="6">
        <f t="shared" si="0"/>
        <v>73375.88</v>
      </c>
    </row>
    <row r="13" spans="1:13" ht="17.25" customHeight="1" x14ac:dyDescent="0.25">
      <c r="A13" s="4" t="s">
        <v>7</v>
      </c>
      <c r="B13" s="4"/>
      <c r="C13" s="5">
        <v>44145</v>
      </c>
      <c r="D13" s="4"/>
      <c r="E13" s="4" t="s">
        <v>15</v>
      </c>
      <c r="F13" s="4"/>
      <c r="G13" s="4" t="s">
        <v>37</v>
      </c>
      <c r="H13" s="4"/>
      <c r="I13" s="4" t="s">
        <v>56</v>
      </c>
      <c r="J13" s="4"/>
      <c r="K13" s="6">
        <v>-362.28</v>
      </c>
      <c r="L13" s="4"/>
      <c r="M13" s="6">
        <f t="shared" si="0"/>
        <v>73013.600000000006</v>
      </c>
    </row>
    <row r="14" spans="1:13" ht="17.25" customHeight="1" x14ac:dyDescent="0.25">
      <c r="A14" s="4" t="s">
        <v>10</v>
      </c>
      <c r="B14" s="4"/>
      <c r="C14" s="5">
        <v>44145</v>
      </c>
      <c r="D14" s="4"/>
      <c r="E14" s="4"/>
      <c r="F14" s="4"/>
      <c r="G14" s="4"/>
      <c r="H14" s="4"/>
      <c r="I14" s="4" t="s">
        <v>70</v>
      </c>
      <c r="J14" s="4"/>
      <c r="K14" s="6">
        <v>15893.15</v>
      </c>
      <c r="L14" s="4"/>
      <c r="M14" s="6">
        <f t="shared" si="0"/>
        <v>88906.75</v>
      </c>
    </row>
    <row r="15" spans="1:13" ht="17.25" customHeight="1" x14ac:dyDescent="0.25">
      <c r="A15" s="4" t="s">
        <v>9</v>
      </c>
      <c r="B15" s="4"/>
      <c r="C15" s="5">
        <v>44147</v>
      </c>
      <c r="D15" s="4"/>
      <c r="E15" s="4"/>
      <c r="F15" s="4"/>
      <c r="G15" s="4"/>
      <c r="H15" s="4"/>
      <c r="I15" s="4" t="s">
        <v>68</v>
      </c>
      <c r="J15" s="4"/>
      <c r="K15" s="6">
        <v>-20000</v>
      </c>
      <c r="L15" s="4"/>
      <c r="M15" s="6">
        <f t="shared" si="0"/>
        <v>68906.75</v>
      </c>
    </row>
    <row r="16" spans="1:13" ht="17.25" customHeight="1" x14ac:dyDescent="0.25">
      <c r="A16" s="4" t="s">
        <v>7</v>
      </c>
      <c r="B16" s="4"/>
      <c r="C16" s="5">
        <v>44147</v>
      </c>
      <c r="D16" s="4"/>
      <c r="E16" s="4" t="s">
        <v>16</v>
      </c>
      <c r="F16" s="4"/>
      <c r="G16" s="4" t="s">
        <v>38</v>
      </c>
      <c r="H16" s="4"/>
      <c r="I16" s="4" t="s">
        <v>57</v>
      </c>
      <c r="J16" s="4"/>
      <c r="K16" s="6">
        <v>-65</v>
      </c>
      <c r="L16" s="4"/>
      <c r="M16" s="6">
        <f t="shared" si="0"/>
        <v>68841.75</v>
      </c>
    </row>
    <row r="17" spans="1:13" ht="17.25" customHeight="1" x14ac:dyDescent="0.25">
      <c r="A17" s="4" t="s">
        <v>7</v>
      </c>
      <c r="B17" s="4"/>
      <c r="C17" s="5">
        <v>44147</v>
      </c>
      <c r="D17" s="4"/>
      <c r="E17" s="4" t="s">
        <v>17</v>
      </c>
      <c r="F17" s="4"/>
      <c r="G17" s="4" t="s">
        <v>39</v>
      </c>
      <c r="H17" s="4"/>
      <c r="I17" s="4" t="s">
        <v>58</v>
      </c>
      <c r="J17" s="4"/>
      <c r="K17" s="6">
        <v>-145.11000000000001</v>
      </c>
      <c r="L17" s="4"/>
      <c r="M17" s="6">
        <f t="shared" si="0"/>
        <v>68696.639999999999</v>
      </c>
    </row>
    <row r="18" spans="1:13" ht="17.25" customHeight="1" x14ac:dyDescent="0.25">
      <c r="A18" s="4" t="s">
        <v>7</v>
      </c>
      <c r="B18" s="4"/>
      <c r="C18" s="5">
        <v>44147</v>
      </c>
      <c r="D18" s="4"/>
      <c r="E18" s="4" t="s">
        <v>18</v>
      </c>
      <c r="F18" s="4"/>
      <c r="G18" s="4" t="s">
        <v>40</v>
      </c>
      <c r="H18" s="4"/>
      <c r="I18" s="4" t="s">
        <v>59</v>
      </c>
      <c r="J18" s="4"/>
      <c r="K18" s="6">
        <v>-205.73</v>
      </c>
      <c r="L18" s="4"/>
      <c r="M18" s="6">
        <f t="shared" si="0"/>
        <v>68490.91</v>
      </c>
    </row>
    <row r="19" spans="1:13" ht="17.25" customHeight="1" x14ac:dyDescent="0.25">
      <c r="A19" s="4" t="s">
        <v>7</v>
      </c>
      <c r="B19" s="4"/>
      <c r="C19" s="5">
        <v>44147</v>
      </c>
      <c r="D19" s="4"/>
      <c r="E19" s="4" t="s">
        <v>19</v>
      </c>
      <c r="F19" s="4"/>
      <c r="G19" s="4"/>
      <c r="H19" s="4"/>
      <c r="I19" s="4" t="s">
        <v>71</v>
      </c>
      <c r="J19" s="4"/>
      <c r="K19" s="6">
        <v>-1108.2</v>
      </c>
      <c r="L19" s="4"/>
      <c r="M19" s="6">
        <f t="shared" si="0"/>
        <v>67382.710000000006</v>
      </c>
    </row>
    <row r="20" spans="1:13" ht="17.25" customHeight="1" x14ac:dyDescent="0.25">
      <c r="A20" s="4" t="s">
        <v>8</v>
      </c>
      <c r="B20" s="4"/>
      <c r="C20" s="5">
        <v>44154</v>
      </c>
      <c r="D20" s="4"/>
      <c r="E20" s="4" t="s">
        <v>12</v>
      </c>
      <c r="F20" s="4"/>
      <c r="G20" s="4" t="s">
        <v>33</v>
      </c>
      <c r="H20" s="4"/>
      <c r="I20" s="4" t="s">
        <v>52</v>
      </c>
      <c r="J20" s="4"/>
      <c r="K20" s="6">
        <v>-4178.96</v>
      </c>
      <c r="L20" s="4"/>
      <c r="M20" s="6">
        <f t="shared" si="0"/>
        <v>63203.75</v>
      </c>
    </row>
    <row r="21" spans="1:13" ht="17.25" customHeight="1" x14ac:dyDescent="0.25">
      <c r="A21" s="4" t="s">
        <v>8</v>
      </c>
      <c r="B21" s="4"/>
      <c r="C21" s="5">
        <v>44154</v>
      </c>
      <c r="D21" s="4"/>
      <c r="E21" s="4" t="s">
        <v>12</v>
      </c>
      <c r="F21" s="4"/>
      <c r="G21" s="4" t="s">
        <v>34</v>
      </c>
      <c r="H21" s="4"/>
      <c r="I21" s="4" t="s">
        <v>53</v>
      </c>
      <c r="J21" s="4"/>
      <c r="K21" s="6">
        <v>-7025.39</v>
      </c>
      <c r="L21" s="4"/>
      <c r="M21" s="6">
        <f t="shared" si="0"/>
        <v>56178.36</v>
      </c>
    </row>
    <row r="22" spans="1:13" ht="17.25" customHeight="1" x14ac:dyDescent="0.25">
      <c r="A22" s="4" t="s">
        <v>7</v>
      </c>
      <c r="B22" s="4"/>
      <c r="C22" s="5">
        <v>44154</v>
      </c>
      <c r="D22" s="4"/>
      <c r="E22" s="4" t="s">
        <v>20</v>
      </c>
      <c r="F22" s="4"/>
      <c r="G22" s="4" t="s">
        <v>41</v>
      </c>
      <c r="H22" s="4"/>
      <c r="I22" s="4" t="s">
        <v>67</v>
      </c>
      <c r="J22" s="4"/>
      <c r="K22" s="6">
        <v>-236</v>
      </c>
      <c r="L22" s="4"/>
      <c r="M22" s="6">
        <f t="shared" si="0"/>
        <v>55942.36</v>
      </c>
    </row>
    <row r="23" spans="1:13" ht="17.25" customHeight="1" x14ac:dyDescent="0.25">
      <c r="A23" s="4" t="s">
        <v>7</v>
      </c>
      <c r="B23" s="4"/>
      <c r="C23" s="5">
        <v>44154</v>
      </c>
      <c r="D23" s="4"/>
      <c r="E23" s="4" t="s">
        <v>21</v>
      </c>
      <c r="F23" s="4"/>
      <c r="G23" s="4" t="s">
        <v>40</v>
      </c>
      <c r="H23" s="4"/>
      <c r="I23" s="4" t="s">
        <v>60</v>
      </c>
      <c r="J23" s="4"/>
      <c r="K23" s="6">
        <v>-989.94</v>
      </c>
      <c r="L23" s="4"/>
      <c r="M23" s="6">
        <f t="shared" si="0"/>
        <v>54952.42</v>
      </c>
    </row>
    <row r="24" spans="1:13" ht="17.25" customHeight="1" x14ac:dyDescent="0.25">
      <c r="A24" s="4" t="s">
        <v>7</v>
      </c>
      <c r="B24" s="4"/>
      <c r="C24" s="5">
        <v>44154</v>
      </c>
      <c r="D24" s="4"/>
      <c r="E24" s="4" t="s">
        <v>22</v>
      </c>
      <c r="F24" s="4"/>
      <c r="G24" s="4" t="s">
        <v>42</v>
      </c>
      <c r="H24" s="4"/>
      <c r="I24" s="4" t="s">
        <v>72</v>
      </c>
      <c r="J24" s="4"/>
      <c r="K24" s="6">
        <v>-1000</v>
      </c>
      <c r="L24" s="4"/>
      <c r="M24" s="6">
        <f t="shared" si="0"/>
        <v>53952.42</v>
      </c>
    </row>
    <row r="25" spans="1:13" ht="17.25" customHeight="1" x14ac:dyDescent="0.25">
      <c r="A25" s="4" t="s">
        <v>7</v>
      </c>
      <c r="B25" s="4"/>
      <c r="C25" s="5">
        <v>44154</v>
      </c>
      <c r="D25" s="4"/>
      <c r="E25" s="4" t="s">
        <v>23</v>
      </c>
      <c r="F25" s="4"/>
      <c r="G25" s="4" t="s">
        <v>43</v>
      </c>
      <c r="H25" s="4"/>
      <c r="I25" s="4" t="s">
        <v>73</v>
      </c>
      <c r="J25" s="4"/>
      <c r="K25" s="6">
        <v>-720</v>
      </c>
      <c r="L25" s="4"/>
      <c r="M25" s="6">
        <f t="shared" si="0"/>
        <v>53232.42</v>
      </c>
    </row>
    <row r="26" spans="1:13" ht="17.25" customHeight="1" x14ac:dyDescent="0.25">
      <c r="A26" s="4" t="s">
        <v>7</v>
      </c>
      <c r="B26" s="4"/>
      <c r="C26" s="5">
        <v>44154</v>
      </c>
      <c r="D26" s="4"/>
      <c r="E26" s="4" t="s">
        <v>24</v>
      </c>
      <c r="F26" s="4"/>
      <c r="G26" s="4" t="s">
        <v>44</v>
      </c>
      <c r="H26" s="4"/>
      <c r="I26" s="4" t="s">
        <v>74</v>
      </c>
      <c r="J26" s="4"/>
      <c r="K26" s="6">
        <v>-6000</v>
      </c>
      <c r="L26" s="4"/>
      <c r="M26" s="6">
        <f t="shared" si="0"/>
        <v>47232.42</v>
      </c>
    </row>
    <row r="27" spans="1:13" ht="17.25" customHeight="1" x14ac:dyDescent="0.25">
      <c r="A27" s="4" t="s">
        <v>7</v>
      </c>
      <c r="B27" s="4"/>
      <c r="C27" s="5">
        <v>44154</v>
      </c>
      <c r="D27" s="4"/>
      <c r="E27" s="4" t="s">
        <v>25</v>
      </c>
      <c r="F27" s="4"/>
      <c r="G27" s="4" t="s">
        <v>45</v>
      </c>
      <c r="H27" s="4"/>
      <c r="I27" s="4" t="s">
        <v>61</v>
      </c>
      <c r="J27" s="4"/>
      <c r="K27" s="6">
        <v>-18.190000000000001</v>
      </c>
      <c r="L27" s="4"/>
      <c r="M27" s="6">
        <f t="shared" si="0"/>
        <v>47214.23</v>
      </c>
    </row>
    <row r="28" spans="1:13" ht="17.25" customHeight="1" x14ac:dyDescent="0.25">
      <c r="A28" s="4" t="s">
        <v>7</v>
      </c>
      <c r="B28" s="4"/>
      <c r="C28" s="5">
        <v>44154</v>
      </c>
      <c r="D28" s="4"/>
      <c r="E28" s="4" t="s">
        <v>26</v>
      </c>
      <c r="F28" s="4"/>
      <c r="G28" s="4" t="s">
        <v>38</v>
      </c>
      <c r="H28" s="4"/>
      <c r="I28" s="4" t="s">
        <v>57</v>
      </c>
      <c r="J28" s="4"/>
      <c r="K28" s="6">
        <v>-65</v>
      </c>
      <c r="L28" s="4"/>
      <c r="M28" s="6">
        <f t="shared" si="0"/>
        <v>47149.23</v>
      </c>
    </row>
    <row r="29" spans="1:13" ht="17.25" customHeight="1" x14ac:dyDescent="0.25">
      <c r="A29" s="4" t="s">
        <v>7</v>
      </c>
      <c r="B29" s="4"/>
      <c r="C29" s="5">
        <v>44154</v>
      </c>
      <c r="D29" s="4"/>
      <c r="E29" s="4" t="s">
        <v>27</v>
      </c>
      <c r="F29" s="4"/>
      <c r="G29" s="4" t="s">
        <v>46</v>
      </c>
      <c r="H29" s="4"/>
      <c r="I29" s="4" t="s">
        <v>62</v>
      </c>
      <c r="J29" s="4"/>
      <c r="K29" s="6">
        <v>-1350</v>
      </c>
      <c r="L29" s="4"/>
      <c r="M29" s="6">
        <f t="shared" si="0"/>
        <v>45799.23</v>
      </c>
    </row>
    <row r="30" spans="1:13" ht="17.25" customHeight="1" x14ac:dyDescent="0.25">
      <c r="A30" s="4" t="s">
        <v>8</v>
      </c>
      <c r="B30" s="4"/>
      <c r="C30" s="5">
        <v>44154</v>
      </c>
      <c r="D30" s="4"/>
      <c r="E30" s="4" t="s">
        <v>28</v>
      </c>
      <c r="F30" s="4"/>
      <c r="G30" s="4" t="s">
        <v>47</v>
      </c>
      <c r="H30" s="4"/>
      <c r="I30" s="4" t="s">
        <v>75</v>
      </c>
      <c r="J30" s="4"/>
      <c r="K30" s="6">
        <v>-146.69</v>
      </c>
      <c r="L30" s="4"/>
      <c r="M30" s="6">
        <f t="shared" si="0"/>
        <v>45652.54</v>
      </c>
    </row>
    <row r="31" spans="1:13" ht="17.25" customHeight="1" x14ac:dyDescent="0.25">
      <c r="A31" s="4" t="s">
        <v>8</v>
      </c>
      <c r="B31" s="4"/>
      <c r="C31" s="5">
        <v>44154</v>
      </c>
      <c r="D31" s="4"/>
      <c r="E31" s="4" t="s">
        <v>29</v>
      </c>
      <c r="F31" s="4"/>
      <c r="G31" s="4" t="s">
        <v>48</v>
      </c>
      <c r="H31" s="4"/>
      <c r="I31" s="4" t="s">
        <v>76</v>
      </c>
      <c r="J31" s="4"/>
      <c r="K31" s="6">
        <v>-1200.23</v>
      </c>
      <c r="L31" s="4"/>
      <c r="M31" s="6">
        <f t="shared" si="0"/>
        <v>44452.31</v>
      </c>
    </row>
    <row r="32" spans="1:13" ht="17.25" customHeight="1" x14ac:dyDescent="0.25">
      <c r="A32" s="4" t="s">
        <v>7</v>
      </c>
      <c r="B32" s="4"/>
      <c r="C32" s="5">
        <v>44154</v>
      </c>
      <c r="D32" s="4"/>
      <c r="E32" s="4" t="s">
        <v>30</v>
      </c>
      <c r="F32" s="4"/>
      <c r="G32" s="4" t="s">
        <v>49</v>
      </c>
      <c r="H32" s="4"/>
      <c r="I32" s="4" t="s">
        <v>63</v>
      </c>
      <c r="J32" s="4"/>
      <c r="K32" s="6">
        <v>-6513.5</v>
      </c>
      <c r="L32" s="4"/>
      <c r="M32" s="6">
        <f t="shared" si="0"/>
        <v>37938.81</v>
      </c>
    </row>
    <row r="33" spans="1:13" ht="17.25" customHeight="1" x14ac:dyDescent="0.25">
      <c r="A33" s="4" t="s">
        <v>8</v>
      </c>
      <c r="B33" s="4"/>
      <c r="C33" s="5">
        <v>44154</v>
      </c>
      <c r="D33" s="4"/>
      <c r="E33" s="4" t="s">
        <v>31</v>
      </c>
      <c r="F33" s="4"/>
      <c r="G33" s="4" t="s">
        <v>50</v>
      </c>
      <c r="H33" s="4"/>
      <c r="I33" s="4" t="s">
        <v>77</v>
      </c>
      <c r="J33" s="4"/>
      <c r="K33" s="6">
        <v>-11908.96</v>
      </c>
      <c r="L33" s="4"/>
      <c r="M33" s="6">
        <f t="shared" si="0"/>
        <v>26029.85</v>
      </c>
    </row>
    <row r="34" spans="1:13" ht="17.25" customHeight="1" x14ac:dyDescent="0.25">
      <c r="A34" s="4" t="s">
        <v>9</v>
      </c>
      <c r="B34" s="4"/>
      <c r="C34" s="5">
        <v>44158</v>
      </c>
      <c r="D34" s="4"/>
      <c r="E34" s="4"/>
      <c r="F34" s="4"/>
      <c r="G34" s="4"/>
      <c r="H34" s="4"/>
      <c r="I34" s="4" t="s">
        <v>69</v>
      </c>
      <c r="J34" s="4"/>
      <c r="K34" s="6">
        <v>60000</v>
      </c>
      <c r="L34" s="4"/>
      <c r="M34" s="6">
        <f t="shared" si="0"/>
        <v>86029.85</v>
      </c>
    </row>
    <row r="35" spans="1:13" ht="17.25" customHeight="1" thickBot="1" x14ac:dyDescent="0.3">
      <c r="A35" s="4" t="s">
        <v>9</v>
      </c>
      <c r="B35" s="4"/>
      <c r="C35" s="5">
        <v>44160</v>
      </c>
      <c r="D35" s="4"/>
      <c r="E35" s="4"/>
      <c r="F35" s="4"/>
      <c r="G35" s="4"/>
      <c r="H35" s="4"/>
      <c r="I35" s="4" t="s">
        <v>78</v>
      </c>
      <c r="J35" s="4"/>
      <c r="K35" s="7">
        <v>-31000</v>
      </c>
      <c r="L35" s="4"/>
      <c r="M35" s="7">
        <f t="shared" si="0"/>
        <v>55029.85</v>
      </c>
    </row>
    <row r="36" spans="1:13" ht="17.25" customHeight="1" thickBot="1" x14ac:dyDescent="0.3">
      <c r="A36" s="4"/>
      <c r="B36" s="4"/>
      <c r="C36" s="5"/>
      <c r="D36" s="4"/>
      <c r="E36" s="4"/>
      <c r="F36" s="4"/>
      <c r="G36" s="4"/>
      <c r="H36" s="4"/>
      <c r="I36" s="4"/>
      <c r="J36" s="4"/>
      <c r="K36" s="8">
        <f>ROUND(SUM(K6:K35),5)</f>
        <v>4954.3900000000003</v>
      </c>
      <c r="L36" s="4"/>
      <c r="M36" s="8">
        <f>M35</f>
        <v>55029.85</v>
      </c>
    </row>
    <row r="37" spans="1:13" s="10" customFormat="1" ht="17.25" customHeight="1" thickBot="1" x14ac:dyDescent="0.25">
      <c r="A37" s="1"/>
      <c r="B37" s="1"/>
      <c r="C37" s="3"/>
      <c r="D37" s="1"/>
      <c r="E37" s="1"/>
      <c r="F37" s="1"/>
      <c r="G37" s="1"/>
      <c r="H37" s="1"/>
      <c r="I37" s="1"/>
      <c r="J37" s="1"/>
      <c r="K37" s="9">
        <f>K36</f>
        <v>4954.3900000000003</v>
      </c>
      <c r="L37" s="1"/>
      <c r="M37" s="9">
        <f>M36</f>
        <v>55029.85</v>
      </c>
    </row>
    <row r="38" spans="1:13" ht="17.25" customHeight="1" thickTop="1" x14ac:dyDescent="0.25"/>
  </sheetData>
  <mergeCells count="3">
    <mergeCell ref="A1:M1"/>
    <mergeCell ref="A2:M2"/>
    <mergeCell ref="A3:M3"/>
  </mergeCells>
  <pageMargins left="0.7" right="0.45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2020-11-30T13:55:30Z</cp:lastPrinted>
  <dcterms:created xsi:type="dcterms:W3CDTF">2020-11-30T13:31:18Z</dcterms:created>
  <dcterms:modified xsi:type="dcterms:W3CDTF">2021-01-13T01:42:11Z</dcterms:modified>
</cp:coreProperties>
</file>