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May 2022 Financials\"/>
    </mc:Choice>
  </mc:AlternateContent>
  <xr:revisionPtr revIDLastSave="0" documentId="13_ncr:1_{A79D90AF-3896-4298-BB3E-1874F49EF719}" xr6:coauthVersionLast="47" xr6:coauthVersionMax="47" xr10:uidLastSave="{00000000-0000-0000-0000-000000000000}"/>
  <bookViews>
    <workbookView xWindow="-108" yWindow="-108" windowWidth="23256" windowHeight="12576" xr2:uid="{8E2AFD48-8A42-4A39-87F6-B3338923E7BD}"/>
  </bookViews>
  <sheets>
    <sheet name="Sheet1" sheetId="1" r:id="rId1"/>
  </sheets>
  <definedNames>
    <definedName name="_xlnm.Print_Area" localSheetId="0">Sheet1!$A$1:$M$49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Sheet1!$39:$39,Sheet1!$40:$40,Sheet1!$41:$41,Sheet1!$42:$42,Sheet1!$43:$43,Sheet1!$44:$44,Sheet1!$45:$45,Sheet1!$46:$46,Sheet1!$47:$47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Sheet1!$M$40,Sheet1!$M$41,Sheet1!$M$42,Sheet1!$M$43,Sheet1!$M$44,Sheet1!$M$45,Sheet1!$M$46,Sheet1!$M$47,Sheet1!$K$48,Sheet1!$M$48,Sheet1!$K$49,Sheet1!$M$49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20220531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1" l="1"/>
  <c r="K49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</calcChain>
</file>

<file path=xl/sharedStrings.xml><?xml version="1.0" encoding="utf-8"?>
<sst xmlns="http://schemas.openxmlformats.org/spreadsheetml/2006/main" count="163" uniqueCount="111">
  <si>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</si>
  <si>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</si>
  <si>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</si>
  <si>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</si>
  <si>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</si>
  <si>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</si>
  <si>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</si>
  <si>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</si>
  <si>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</si>
  <si>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</si>
  <si>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</si>
  <si>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26306</t>
  </si>
  <si>
    <t>26307</t>
  </si>
  <si>
    <t>26308</t>
  </si>
  <si>
    <t>26309</t>
  </si>
  <si>
    <t>26302</t>
  </si>
  <si>
    <t>EFT5052022</t>
  </si>
  <si>
    <t>EFT5522</t>
  </si>
  <si>
    <t>EFT50522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</si>
  <si>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</si>
  <si>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</si>
  <si>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</si>
  <si>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</si>
  <si>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</si>
  <si>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</si>
  <si>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</si>
  <si>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</si>
  <si>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</si>
  <si>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26319</t>
  </si>
  <si>
    <t>26320</t>
  </si>
  <si>
    <t>26321</t>
  </si>
  <si>
    <t>26322</t>
  </si>
  <si>
    <t>26323</t>
  </si>
  <si>
    <t>26324</t>
  </si>
  <si>
    <t>26325</t>
  </si>
  <si>
    <t>26326</t>
  </si>
  <si>
    <t>26327</t>
  </si>
  <si>
    <t>26328</t>
  </si>
  <si>
    <t>26329</t>
  </si>
  <si>
    <t>26330</t>
  </si>
  <si>
    <t>26331</t>
  </si>
  <si>
    <t>EFT51922</t>
  </si>
  <si>
    <t>EFT5202022</t>
  </si>
  <si>
    <t>26332</t>
  </si>
  <si>
    <t>Michael Redman</t>
  </si>
  <si>
    <t>Waste Management</t>
  </si>
  <si>
    <t>Jan-Pro of Austin</t>
  </si>
  <si>
    <t>Tammy Raymond</t>
  </si>
  <si>
    <t>United States Treasury</t>
  </si>
  <si>
    <t>Reliance Trust Company</t>
  </si>
  <si>
    <t>Orsak Landscape Services</t>
  </si>
  <si>
    <t>Wellntel Inc</t>
  </si>
  <si>
    <t>IntegriTALK c/o Telco Experts</t>
  </si>
  <si>
    <t>Integritek</t>
  </si>
  <si>
    <t>Smith, Brian A.</t>
  </si>
  <si>
    <t>In-Situ Inc.</t>
  </si>
  <si>
    <t>Charter Communications</t>
  </si>
  <si>
    <t>Loftus, Timothy T.</t>
  </si>
  <si>
    <t>Watson, Jeffery A.</t>
  </si>
  <si>
    <t>American Color Labs</t>
  </si>
  <si>
    <t>Quill Corporation</t>
  </si>
  <si>
    <t>AFLAC</t>
  </si>
  <si>
    <t>United Healthcare</t>
  </si>
  <si>
    <t>Sun Life Assurance</t>
  </si>
  <si>
    <t>CIT Technology Fin Serv, Inc</t>
  </si>
  <si>
    <t>Ready Refresh</t>
  </si>
  <si>
    <t>City of Austin</t>
  </si>
  <si>
    <t>ESRI</t>
  </si>
  <si>
    <t>VOID: 370 Miles-Reimbursement for TELEA Conference MR</t>
  </si>
  <si>
    <t>224 Miles-Reimbursement for TELEA Conference MR</t>
  </si>
  <si>
    <t>Trash and Recycle Service 5/1/2022 - 5/31/2022</t>
  </si>
  <si>
    <t>Office Cleaning Service 5/1 - 5/31/2022</t>
  </si>
  <si>
    <t>74-2488641 Additional Withholding JW</t>
  </si>
  <si>
    <t>Employee Bi-weekly Retirement</t>
  </si>
  <si>
    <t>Lawn Service 4/30/2022</t>
  </si>
  <si>
    <t>Extreme Weather Battery - reissue of lost check #26055</t>
  </si>
  <si>
    <t>Office Phone Service 5/1 - 5/31/2022  Account #3558</t>
  </si>
  <si>
    <t>Monthly Internet and  MS 365 - May</t>
  </si>
  <si>
    <t>Expense Reimbursement - Supplies, Dues and Mileage</t>
  </si>
  <si>
    <t>Cellular Telemetry Equipment - Shared Territory Provision</t>
  </si>
  <si>
    <t>Internet Service 4/30/2022 - 5/29/2022</t>
  </si>
  <si>
    <t>Per Diem TAGD Business Meeting 5/16 - 5/18/2022</t>
  </si>
  <si>
    <t>Mileage and Computer Hardware</t>
  </si>
  <si>
    <t>Precinct Maps on Foam Boards</t>
  </si>
  <si>
    <t>Copy Paper, Staplers, Clipboard</t>
  </si>
  <si>
    <t>Postage Machine Lease 6-10-2022 through 9-9-2022</t>
  </si>
  <si>
    <t>Funds Transfer - Payroll</t>
  </si>
  <si>
    <t>May Employee-paid Premium</t>
  </si>
  <si>
    <t>June Employee Premium</t>
  </si>
  <si>
    <t>June Life/Disability/Dental/Vision Premium</t>
  </si>
  <si>
    <t>June Gap Insurance Premium</t>
  </si>
  <si>
    <t>June Copier Lease</t>
  </si>
  <si>
    <t>4/9 - 5/11/2022 Bottled Water Delivery</t>
  </si>
  <si>
    <t>Creamer, Foam Cups</t>
  </si>
  <si>
    <t>May Water Service</t>
  </si>
  <si>
    <t>Landscaping Beds, Tree Trimming</t>
  </si>
  <si>
    <t>ArcGIS Spatial Analyst modeling</t>
  </si>
  <si>
    <t>Bi-weekly Retirement</t>
  </si>
  <si>
    <t>EAA Staff Field Trip Mileage at 140 miles at 0.585</t>
  </si>
  <si>
    <t>BARTON SPRINGS EDWARDS AQUIFER CONSERVATION DISTRICT</t>
  </si>
  <si>
    <t>MONTHLY CHECK REGISTER</t>
  </si>
  <si>
    <t>May 1 - May 31, 2022</t>
  </si>
  <si>
    <t>74-2488641 Employee Payroll Tax Liabilities</t>
  </si>
  <si>
    <t>Petty Cash Fund Replenishment</t>
  </si>
  <si>
    <t>74-2488641 Employee Bi-weekly Payroll Tax Liability</t>
  </si>
  <si>
    <t>Deposit (Permittee Production Fees)</t>
  </si>
  <si>
    <t>Deposit (CoA/AWU 4th Quarter Water Use Fee)</t>
  </si>
  <si>
    <t>Funds Transfer - TexPool General (funds too high in checking)</t>
  </si>
  <si>
    <t>Funds Transfer (funds too low in checking)</t>
  </si>
  <si>
    <t>Fidelity Security Life Insurance Co</t>
  </si>
  <si>
    <t>Pitney Bowes Global Financial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</si>
</sst>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160020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160020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7C29-062F-4D7B-BAEE-4DF1D21E5EDC}">
  <sheetPr codeName="Sheet1"/>
  <dimension ref="A1:M50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A35" sqref="A35:XFD35"/>
    </sheetView>
  </sheetViews>
  <sheetFormatPr defaultRowHeight="14.4" x14ac:dyDescent="0.3"/>
  <cols>
    <col min="1" max="1" width="10.21875" style="14" bestFit="1" customWidth="1"/>
    <col min="2" max="2" width="0.77734375" style="14" customWidth="1"/>
    <col min="3" max="3" width="7.88671875" style="14" bestFit="1" customWidth="1"/>
    <col min="4" max="4" width="0.77734375" style="14" customWidth="1"/>
    <col min="5" max="5" width="8.88671875" style="14"/>
    <col min="6" max="6" width="0.6640625" style="14" customWidth="1"/>
    <col min="7" max="7" width="25.33203125" style="14" customWidth="1"/>
    <col min="8" max="8" width="0.77734375" style="14" customWidth="1"/>
    <col min="9" max="9" width="40.88671875" style="14" customWidth="1"/>
    <col min="10" max="10" width="0.77734375" style="14" customWidth="1"/>
    <col min="11" max="11" width="9" style="14" customWidth="1"/>
    <col min="12" max="12" width="1" style="14" customWidth="1"/>
    <col min="13" max="13" width="9.109375" style="14" customWidth="1"/>
  </cols>
  <sheetData>
    <row r="1" spans="1:13" s="19" customFormat="1" ht="19.2" customHeight="1" x14ac:dyDescent="0.25">
      <c r="A1" s="17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9" customFormat="1" ht="19.2" customHeight="1" x14ac:dyDescent="0.25">
      <c r="A2" s="17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9" customFormat="1" ht="16.8" customHeight="1" x14ac:dyDescent="0.25">
      <c r="A3" s="20" t="s">
        <v>101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6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89537.58</v>
      </c>
    </row>
    <row r="7" spans="1:13" x14ac:dyDescent="0.3">
      <c r="A7" s="4" t="s">
        <v>7</v>
      </c>
      <c r="B7" s="4"/>
      <c r="C7" s="5">
        <v>44682</v>
      </c>
      <c r="D7" s="4"/>
      <c r="E7" s="4" t="s">
        <v>11</v>
      </c>
      <c r="F7" s="4"/>
      <c r="G7" s="4" t="s">
        <v>44</v>
      </c>
      <c r="H7" s="4"/>
      <c r="I7" s="4" t="s">
        <v>68</v>
      </c>
      <c r="J7" s="4"/>
      <c r="K7" s="6">
        <v>0</v>
      </c>
      <c r="L7" s="4"/>
      <c r="M7" s="6">
        <v>89537.58</v>
      </c>
    </row>
    <row r="8" spans="1:13" x14ac:dyDescent="0.3">
      <c r="A8" s="4" t="s">
        <v>7</v>
      </c>
      <c r="B8" s="4"/>
      <c r="C8" s="5">
        <v>44683</v>
      </c>
      <c r="D8" s="4"/>
      <c r="E8" s="4" t="s">
        <v>12</v>
      </c>
      <c r="F8" s="4"/>
      <c r="G8" s="4" t="s">
        <v>44</v>
      </c>
      <c r="H8" s="4"/>
      <c r="I8" s="4" t="s">
        <v>69</v>
      </c>
      <c r="J8" s="4"/>
      <c r="K8" s="6">
        <v>-131.04</v>
      </c>
      <c r="L8" s="4"/>
      <c r="M8" s="6">
        <f>ROUND(M7+K8,5)</f>
        <v>89406.54</v>
      </c>
    </row>
    <row r="9" spans="1:13" x14ac:dyDescent="0.3">
      <c r="A9" s="4" t="s">
        <v>7</v>
      </c>
      <c r="B9" s="4"/>
      <c r="C9" s="5">
        <v>44683</v>
      </c>
      <c r="D9" s="4"/>
      <c r="E9" s="4" t="s">
        <v>13</v>
      </c>
      <c r="F9" s="4"/>
      <c r="G9" s="4" t="s">
        <v>45</v>
      </c>
      <c r="H9" s="4"/>
      <c r="I9" s="4" t="s">
        <v>70</v>
      </c>
      <c r="J9" s="4"/>
      <c r="K9" s="6">
        <v>-482</v>
      </c>
      <c r="L9" s="4"/>
      <c r="M9" s="6">
        <f t="shared" ref="M9:M47" si="0">ROUND(M8+K9,5)</f>
        <v>88924.54</v>
      </c>
    </row>
    <row r="10" spans="1:13" x14ac:dyDescent="0.3">
      <c r="A10" s="4" t="s">
        <v>7</v>
      </c>
      <c r="B10" s="4"/>
      <c r="C10" s="5">
        <v>44684</v>
      </c>
      <c r="D10" s="4"/>
      <c r="E10" s="4" t="s">
        <v>14</v>
      </c>
      <c r="F10" s="4"/>
      <c r="G10" s="4" t="s">
        <v>46</v>
      </c>
      <c r="H10" s="4"/>
      <c r="I10" s="4" t="s">
        <v>71</v>
      </c>
      <c r="J10" s="4"/>
      <c r="K10" s="6">
        <v>-270</v>
      </c>
      <c r="L10" s="4"/>
      <c r="M10" s="6">
        <f t="shared" si="0"/>
        <v>88654.54</v>
      </c>
    </row>
    <row r="11" spans="1:13" x14ac:dyDescent="0.3">
      <c r="A11" s="4" t="s">
        <v>7</v>
      </c>
      <c r="B11" s="4"/>
      <c r="C11" s="5">
        <v>44686</v>
      </c>
      <c r="D11" s="4"/>
      <c r="E11" s="4" t="s">
        <v>15</v>
      </c>
      <c r="F11" s="4"/>
      <c r="G11" s="4" t="s">
        <v>47</v>
      </c>
      <c r="H11" s="4"/>
      <c r="I11" s="4" t="s">
        <v>103</v>
      </c>
      <c r="J11" s="4"/>
      <c r="K11" s="6">
        <v>-234.15</v>
      </c>
      <c r="L11" s="4"/>
      <c r="M11" s="6">
        <f t="shared" si="0"/>
        <v>88420.39</v>
      </c>
    </row>
    <row r="12" spans="1:13" x14ac:dyDescent="0.3">
      <c r="A12" s="4" t="s">
        <v>8</v>
      </c>
      <c r="B12" s="4"/>
      <c r="C12" s="5">
        <v>44686</v>
      </c>
      <c r="D12" s="4"/>
      <c r="E12" s="4" t="s">
        <v>16</v>
      </c>
      <c r="F12" s="4"/>
      <c r="G12" s="4" t="s">
        <v>48</v>
      </c>
      <c r="H12" s="4"/>
      <c r="I12" s="4" t="s">
        <v>104</v>
      </c>
      <c r="J12" s="4"/>
      <c r="K12" s="6">
        <v>-8574.25</v>
      </c>
      <c r="L12" s="4"/>
      <c r="M12" s="6">
        <f t="shared" si="0"/>
        <v>79846.14</v>
      </c>
    </row>
    <row r="13" spans="1:13" x14ac:dyDescent="0.3">
      <c r="A13" s="4" t="s">
        <v>8</v>
      </c>
      <c r="B13" s="4"/>
      <c r="C13" s="5">
        <v>44686</v>
      </c>
      <c r="D13" s="4"/>
      <c r="E13" s="4" t="s">
        <v>17</v>
      </c>
      <c r="F13" s="4"/>
      <c r="G13" s="4" t="s">
        <v>48</v>
      </c>
      <c r="H13" s="4"/>
      <c r="I13" s="4" t="s">
        <v>72</v>
      </c>
      <c r="J13" s="4"/>
      <c r="K13" s="6">
        <v>-40.32</v>
      </c>
      <c r="L13" s="4"/>
      <c r="M13" s="6">
        <f t="shared" si="0"/>
        <v>79805.820000000007</v>
      </c>
    </row>
    <row r="14" spans="1:13" x14ac:dyDescent="0.3">
      <c r="A14" s="4" t="s">
        <v>8</v>
      </c>
      <c r="B14" s="4"/>
      <c r="C14" s="5">
        <v>44686</v>
      </c>
      <c r="D14" s="4"/>
      <c r="E14" s="4" t="s">
        <v>18</v>
      </c>
      <c r="F14" s="4"/>
      <c r="G14" s="4" t="s">
        <v>49</v>
      </c>
      <c r="H14" s="4"/>
      <c r="I14" s="4" t="s">
        <v>73</v>
      </c>
      <c r="J14" s="4"/>
      <c r="K14" s="6">
        <v>-4842.45</v>
      </c>
      <c r="L14" s="4"/>
      <c r="M14" s="6">
        <f t="shared" si="0"/>
        <v>74963.37</v>
      </c>
    </row>
    <row r="15" spans="1:13" x14ac:dyDescent="0.3">
      <c r="A15" s="4" t="s">
        <v>7</v>
      </c>
      <c r="B15" s="4"/>
      <c r="C15" s="5">
        <v>44686</v>
      </c>
      <c r="D15" s="4"/>
      <c r="E15" s="4" t="s">
        <v>19</v>
      </c>
      <c r="F15" s="4"/>
      <c r="G15" s="4" t="s">
        <v>50</v>
      </c>
      <c r="H15" s="4"/>
      <c r="I15" s="4" t="s">
        <v>74</v>
      </c>
      <c r="J15" s="4"/>
      <c r="K15" s="6">
        <v>-70</v>
      </c>
      <c r="L15" s="4"/>
      <c r="M15" s="6">
        <f t="shared" si="0"/>
        <v>74893.37</v>
      </c>
    </row>
    <row r="16" spans="1:13" x14ac:dyDescent="0.3">
      <c r="A16" s="4" t="s">
        <v>7</v>
      </c>
      <c r="B16" s="4"/>
      <c r="C16" s="5">
        <v>44686</v>
      </c>
      <c r="D16" s="4"/>
      <c r="E16" s="4" t="s">
        <v>20</v>
      </c>
      <c r="F16" s="4"/>
      <c r="G16" s="4" t="s">
        <v>51</v>
      </c>
      <c r="H16" s="4"/>
      <c r="I16" s="4" t="s">
        <v>75</v>
      </c>
      <c r="J16" s="4"/>
      <c r="K16" s="6">
        <v>-199</v>
      </c>
      <c r="L16" s="4"/>
      <c r="M16" s="6">
        <f t="shared" si="0"/>
        <v>74694.37</v>
      </c>
    </row>
    <row r="17" spans="1:13" x14ac:dyDescent="0.3">
      <c r="A17" s="4" t="s">
        <v>7</v>
      </c>
      <c r="B17" s="4"/>
      <c r="C17" s="5">
        <v>44687</v>
      </c>
      <c r="D17" s="4"/>
      <c r="E17" s="4" t="s">
        <v>21</v>
      </c>
      <c r="F17" s="4"/>
      <c r="G17" s="4" t="s">
        <v>52</v>
      </c>
      <c r="H17" s="4"/>
      <c r="I17" s="4" t="s">
        <v>76</v>
      </c>
      <c r="J17" s="4"/>
      <c r="K17" s="6">
        <v>-443.94</v>
      </c>
      <c r="L17" s="4"/>
      <c r="M17" s="6">
        <f t="shared" si="0"/>
        <v>74250.429999999993</v>
      </c>
    </row>
    <row r="18" spans="1:13" x14ac:dyDescent="0.3">
      <c r="A18" s="4" t="s">
        <v>7</v>
      </c>
      <c r="B18" s="4"/>
      <c r="C18" s="5">
        <v>44687</v>
      </c>
      <c r="D18" s="4"/>
      <c r="E18" s="4" t="s">
        <v>22</v>
      </c>
      <c r="F18" s="4"/>
      <c r="G18" s="4" t="s">
        <v>53</v>
      </c>
      <c r="H18" s="4"/>
      <c r="I18" s="4" t="s">
        <v>77</v>
      </c>
      <c r="J18" s="4"/>
      <c r="K18" s="6">
        <v>-1492.5</v>
      </c>
      <c r="L18" s="4"/>
      <c r="M18" s="6">
        <f t="shared" si="0"/>
        <v>72757.929999999993</v>
      </c>
    </row>
    <row r="19" spans="1:13" x14ac:dyDescent="0.3">
      <c r="A19" s="4" t="s">
        <v>7</v>
      </c>
      <c r="B19" s="4"/>
      <c r="C19" s="5">
        <v>44687</v>
      </c>
      <c r="D19" s="4"/>
      <c r="E19" s="4" t="s">
        <v>23</v>
      </c>
      <c r="F19" s="4"/>
      <c r="G19" s="4" t="s">
        <v>54</v>
      </c>
      <c r="H19" s="4"/>
      <c r="I19" s="4" t="s">
        <v>78</v>
      </c>
      <c r="J19" s="4"/>
      <c r="K19" s="6">
        <v>-128.97</v>
      </c>
      <c r="L19" s="4"/>
      <c r="M19" s="6">
        <f t="shared" si="0"/>
        <v>72628.960000000006</v>
      </c>
    </row>
    <row r="20" spans="1:13" x14ac:dyDescent="0.3">
      <c r="A20" s="4" t="s">
        <v>7</v>
      </c>
      <c r="B20" s="4"/>
      <c r="C20" s="5">
        <v>44691</v>
      </c>
      <c r="D20" s="4"/>
      <c r="E20" s="4" t="s">
        <v>24</v>
      </c>
      <c r="F20" s="4"/>
      <c r="G20" s="4" t="s">
        <v>55</v>
      </c>
      <c r="H20" s="4"/>
      <c r="I20" s="4" t="s">
        <v>79</v>
      </c>
      <c r="J20" s="4"/>
      <c r="K20" s="6">
        <v>-637.19000000000005</v>
      </c>
      <c r="L20" s="4"/>
      <c r="M20" s="6">
        <f t="shared" si="0"/>
        <v>71991.77</v>
      </c>
    </row>
    <row r="21" spans="1:13" x14ac:dyDescent="0.3">
      <c r="A21" s="4" t="s">
        <v>7</v>
      </c>
      <c r="B21" s="4"/>
      <c r="C21" s="5">
        <v>44691</v>
      </c>
      <c r="D21" s="4"/>
      <c r="E21" s="4" t="s">
        <v>25</v>
      </c>
      <c r="F21" s="4"/>
      <c r="G21" s="4" t="s">
        <v>56</v>
      </c>
      <c r="H21" s="4"/>
      <c r="I21" s="4" t="s">
        <v>80</v>
      </c>
      <c r="J21" s="4"/>
      <c r="K21" s="6">
        <v>-231.19</v>
      </c>
      <c r="L21" s="4"/>
      <c r="M21" s="6">
        <f t="shared" si="0"/>
        <v>71760.58</v>
      </c>
    </row>
    <row r="22" spans="1:13" x14ac:dyDescent="0.3">
      <c r="A22" s="4" t="s">
        <v>7</v>
      </c>
      <c r="B22" s="4"/>
      <c r="C22" s="5">
        <v>44691</v>
      </c>
      <c r="D22" s="4"/>
      <c r="E22" s="4" t="s">
        <v>26</v>
      </c>
      <c r="F22" s="4"/>
      <c r="G22" s="4" t="s">
        <v>57</v>
      </c>
      <c r="H22" s="4"/>
      <c r="I22" s="4" t="s">
        <v>81</v>
      </c>
      <c r="J22" s="4"/>
      <c r="K22" s="6">
        <v>-107</v>
      </c>
      <c r="L22" s="4"/>
      <c r="M22" s="6">
        <f t="shared" si="0"/>
        <v>71653.58</v>
      </c>
    </row>
    <row r="23" spans="1:13" x14ac:dyDescent="0.3">
      <c r="A23" s="4" t="s">
        <v>7</v>
      </c>
      <c r="B23" s="4"/>
      <c r="C23" s="5">
        <v>44691</v>
      </c>
      <c r="D23" s="4"/>
      <c r="E23" s="4" t="s">
        <v>27</v>
      </c>
      <c r="F23" s="4"/>
      <c r="G23" s="4" t="s">
        <v>58</v>
      </c>
      <c r="H23" s="4"/>
      <c r="I23" s="4" t="s">
        <v>82</v>
      </c>
      <c r="J23" s="4"/>
      <c r="K23" s="6">
        <v>-311.68</v>
      </c>
      <c r="L23" s="4"/>
      <c r="M23" s="6">
        <f t="shared" si="0"/>
        <v>71341.899999999994</v>
      </c>
    </row>
    <row r="24" spans="1:13" x14ac:dyDescent="0.3">
      <c r="A24" s="4" t="s">
        <v>7</v>
      </c>
      <c r="B24" s="4"/>
      <c r="C24" s="5">
        <v>44692</v>
      </c>
      <c r="D24" s="4"/>
      <c r="E24" s="4" t="s">
        <v>28</v>
      </c>
      <c r="F24" s="4"/>
      <c r="G24" s="4" t="s">
        <v>59</v>
      </c>
      <c r="H24" s="4"/>
      <c r="I24" s="4" t="s">
        <v>83</v>
      </c>
      <c r="J24" s="4"/>
      <c r="K24" s="6">
        <v>-271.23</v>
      </c>
      <c r="L24" s="4"/>
      <c r="M24" s="6">
        <f t="shared" si="0"/>
        <v>71070.67</v>
      </c>
    </row>
    <row r="25" spans="1:13" x14ac:dyDescent="0.3">
      <c r="A25" s="4" t="s">
        <v>7</v>
      </c>
      <c r="B25" s="4"/>
      <c r="C25" s="5">
        <v>44692</v>
      </c>
      <c r="D25" s="4"/>
      <c r="E25" s="4" t="s">
        <v>29</v>
      </c>
      <c r="F25" s="4"/>
      <c r="G25" s="4" t="s">
        <v>60</v>
      </c>
      <c r="H25" s="4"/>
      <c r="I25" s="4" t="s">
        <v>84</v>
      </c>
      <c r="J25" s="4"/>
      <c r="K25" s="6">
        <v>-140.33000000000001</v>
      </c>
      <c r="L25" s="4"/>
      <c r="M25" s="6">
        <f t="shared" si="0"/>
        <v>70930.34</v>
      </c>
    </row>
    <row r="26" spans="1:13" x14ac:dyDescent="0.3">
      <c r="A26" s="4" t="s">
        <v>7</v>
      </c>
      <c r="B26" s="4"/>
      <c r="C26" s="5">
        <v>44692</v>
      </c>
      <c r="D26" s="4"/>
      <c r="E26" s="4" t="s">
        <v>30</v>
      </c>
      <c r="F26" s="4"/>
      <c r="G26" s="4" t="s">
        <v>110</v>
      </c>
      <c r="H26" s="4"/>
      <c r="I26" s="4" t="s">
        <v>85</v>
      </c>
      <c r="J26" s="4"/>
      <c r="K26" s="6">
        <v>-264.89999999999998</v>
      </c>
      <c r="L26" s="4"/>
      <c r="M26" s="6">
        <f t="shared" si="0"/>
        <v>70665.440000000002</v>
      </c>
    </row>
    <row r="27" spans="1:13" x14ac:dyDescent="0.3">
      <c r="A27" s="4" t="s">
        <v>9</v>
      </c>
      <c r="B27" s="4"/>
      <c r="C27" s="5">
        <v>44693</v>
      </c>
      <c r="D27" s="4"/>
      <c r="E27" s="4"/>
      <c r="F27" s="4"/>
      <c r="G27" s="4"/>
      <c r="H27" s="4"/>
      <c r="I27" s="4" t="s">
        <v>86</v>
      </c>
      <c r="J27" s="4"/>
      <c r="K27" s="6">
        <v>-24000</v>
      </c>
      <c r="L27" s="4"/>
      <c r="M27" s="6">
        <f t="shared" si="0"/>
        <v>46665.440000000002</v>
      </c>
    </row>
    <row r="28" spans="1:13" x14ac:dyDescent="0.3">
      <c r="A28" s="4" t="s">
        <v>10</v>
      </c>
      <c r="B28" s="4"/>
      <c r="C28" s="5">
        <v>44694</v>
      </c>
      <c r="D28" s="4"/>
      <c r="E28" s="4"/>
      <c r="F28" s="4"/>
      <c r="G28" s="4"/>
      <c r="H28" s="4"/>
      <c r="I28" s="4" t="s">
        <v>105</v>
      </c>
      <c r="J28" s="4"/>
      <c r="K28" s="6">
        <v>18746.22</v>
      </c>
      <c r="L28" s="4"/>
      <c r="M28" s="6">
        <f t="shared" si="0"/>
        <v>65411.66</v>
      </c>
    </row>
    <row r="29" spans="1:13" x14ac:dyDescent="0.3">
      <c r="A29" s="4" t="s">
        <v>8</v>
      </c>
      <c r="B29" s="4"/>
      <c r="C29" s="5">
        <v>44694</v>
      </c>
      <c r="D29" s="4"/>
      <c r="E29" s="4" t="s">
        <v>31</v>
      </c>
      <c r="F29" s="4"/>
      <c r="G29" s="4" t="s">
        <v>61</v>
      </c>
      <c r="H29" s="4"/>
      <c r="I29" s="4" t="s">
        <v>87</v>
      </c>
      <c r="J29" s="4"/>
      <c r="K29" s="6">
        <v>-107.3</v>
      </c>
      <c r="L29" s="4"/>
      <c r="M29" s="6">
        <f t="shared" si="0"/>
        <v>65304.36</v>
      </c>
    </row>
    <row r="30" spans="1:13" x14ac:dyDescent="0.3">
      <c r="A30" s="4" t="s">
        <v>8</v>
      </c>
      <c r="B30" s="4"/>
      <c r="C30" s="5">
        <v>44694</v>
      </c>
      <c r="D30" s="4"/>
      <c r="E30" s="4" t="s">
        <v>32</v>
      </c>
      <c r="F30" s="4"/>
      <c r="G30" s="4" t="s">
        <v>62</v>
      </c>
      <c r="H30" s="4"/>
      <c r="I30" s="4" t="s">
        <v>88</v>
      </c>
      <c r="J30" s="4"/>
      <c r="K30" s="6">
        <v>-10756.48</v>
      </c>
      <c r="L30" s="4"/>
      <c r="M30" s="6">
        <f t="shared" si="0"/>
        <v>54547.88</v>
      </c>
    </row>
    <row r="31" spans="1:13" x14ac:dyDescent="0.3">
      <c r="A31" s="4" t="s">
        <v>8</v>
      </c>
      <c r="B31" s="4"/>
      <c r="C31" s="5">
        <v>44694</v>
      </c>
      <c r="D31" s="4"/>
      <c r="E31" s="4" t="s">
        <v>33</v>
      </c>
      <c r="F31" s="4"/>
      <c r="G31" s="4" t="s">
        <v>63</v>
      </c>
      <c r="H31" s="4"/>
      <c r="I31" s="4" t="s">
        <v>89</v>
      </c>
      <c r="J31" s="4"/>
      <c r="K31" s="6">
        <v>-1273.07</v>
      </c>
      <c r="L31" s="4"/>
      <c r="M31" s="6">
        <f t="shared" si="0"/>
        <v>53274.81</v>
      </c>
    </row>
    <row r="32" spans="1:13" x14ac:dyDescent="0.3">
      <c r="A32" s="4" t="s">
        <v>7</v>
      </c>
      <c r="B32" s="4"/>
      <c r="C32" s="5">
        <v>44694</v>
      </c>
      <c r="D32" s="4"/>
      <c r="E32" s="4" t="s">
        <v>34</v>
      </c>
      <c r="F32" s="4"/>
      <c r="G32" s="4" t="s">
        <v>109</v>
      </c>
      <c r="H32" s="4"/>
      <c r="I32" s="4" t="s">
        <v>90</v>
      </c>
      <c r="J32" s="4"/>
      <c r="K32" s="6">
        <v>-941.61</v>
      </c>
      <c r="L32" s="4"/>
      <c r="M32" s="6">
        <f t="shared" si="0"/>
        <v>52333.2</v>
      </c>
    </row>
    <row r="33" spans="1:13" x14ac:dyDescent="0.3">
      <c r="A33" s="4" t="s">
        <v>7</v>
      </c>
      <c r="B33" s="4"/>
      <c r="C33" s="5">
        <v>44694</v>
      </c>
      <c r="D33" s="4"/>
      <c r="E33" s="4" t="s">
        <v>35</v>
      </c>
      <c r="F33" s="4"/>
      <c r="G33" s="4" t="s">
        <v>64</v>
      </c>
      <c r="H33" s="4"/>
      <c r="I33" s="4" t="s">
        <v>91</v>
      </c>
      <c r="J33" s="4"/>
      <c r="K33" s="6">
        <v>-675</v>
      </c>
      <c r="L33" s="4"/>
      <c r="M33" s="6">
        <f t="shared" si="0"/>
        <v>51658.2</v>
      </c>
    </row>
    <row r="34" spans="1:13" x14ac:dyDescent="0.3">
      <c r="A34" s="4" t="s">
        <v>7</v>
      </c>
      <c r="B34" s="4"/>
      <c r="C34" s="5">
        <v>44694</v>
      </c>
      <c r="D34" s="4"/>
      <c r="E34" s="4" t="s">
        <v>36</v>
      </c>
      <c r="F34" s="4"/>
      <c r="G34" s="4" t="s">
        <v>65</v>
      </c>
      <c r="H34" s="4"/>
      <c r="I34" s="4" t="s">
        <v>92</v>
      </c>
      <c r="J34" s="4"/>
      <c r="K34" s="6">
        <v>-169.91</v>
      </c>
      <c r="L34" s="4"/>
      <c r="M34" s="6">
        <f t="shared" si="0"/>
        <v>51488.29</v>
      </c>
    </row>
    <row r="35" spans="1:13" s="13" customFormat="1" ht="15" thickBot="1" x14ac:dyDescent="0.35">
      <c r="A35" s="12" t="s">
        <v>0</v>
      </c>
      <c r="B35" s="11"/>
      <c r="C35" s="12" t="s">
        <v>1</v>
      </c>
      <c r="D35" s="11"/>
      <c r="E35" s="12" t="s">
        <v>2</v>
      </c>
      <c r="F35" s="11"/>
      <c r="G35" s="12" t="s">
        <v>3</v>
      </c>
      <c r="H35" s="11"/>
      <c r="I35" s="12" t="s">
        <v>4</v>
      </c>
      <c r="J35" s="11"/>
      <c r="K35" s="12" t="s">
        <v>5</v>
      </c>
      <c r="L35" s="11"/>
      <c r="M35" s="12" t="s">
        <v>6</v>
      </c>
    </row>
    <row r="36" spans="1:13" ht="15" thickTop="1" x14ac:dyDescent="0.3">
      <c r="A36" s="4" t="s">
        <v>7</v>
      </c>
      <c r="B36" s="4"/>
      <c r="C36" s="5">
        <v>44694</v>
      </c>
      <c r="D36" s="4"/>
      <c r="E36" s="4" t="s">
        <v>37</v>
      </c>
      <c r="F36" s="4"/>
      <c r="G36" s="4" t="s">
        <v>60</v>
      </c>
      <c r="H36" s="4"/>
      <c r="I36" s="4" t="s">
        <v>93</v>
      </c>
      <c r="J36" s="4"/>
      <c r="K36" s="6">
        <v>-71.900000000000006</v>
      </c>
      <c r="L36" s="4"/>
      <c r="M36" s="6">
        <f>ROUND(M34+K36,5)</f>
        <v>51416.39</v>
      </c>
    </row>
    <row r="37" spans="1:13" x14ac:dyDescent="0.3">
      <c r="A37" s="4" t="s">
        <v>9</v>
      </c>
      <c r="B37" s="4"/>
      <c r="C37" s="5">
        <v>44694</v>
      </c>
      <c r="D37" s="4"/>
      <c r="E37" s="4"/>
      <c r="F37" s="4"/>
      <c r="G37" s="4"/>
      <c r="H37" s="4"/>
      <c r="I37" s="4" t="s">
        <v>108</v>
      </c>
      <c r="J37" s="4"/>
      <c r="K37" s="6">
        <v>50000</v>
      </c>
      <c r="L37" s="4"/>
      <c r="M37" s="6">
        <f t="shared" si="0"/>
        <v>101416.39</v>
      </c>
    </row>
    <row r="38" spans="1:13" x14ac:dyDescent="0.3">
      <c r="A38" s="4" t="s">
        <v>7</v>
      </c>
      <c r="B38" s="4"/>
      <c r="C38" s="5">
        <v>44699</v>
      </c>
      <c r="D38" s="4"/>
      <c r="E38" s="4" t="s">
        <v>38</v>
      </c>
      <c r="F38" s="4"/>
      <c r="G38" s="4" t="s">
        <v>66</v>
      </c>
      <c r="H38" s="4"/>
      <c r="I38" s="4" t="s">
        <v>94</v>
      </c>
      <c r="J38" s="4"/>
      <c r="K38" s="6">
        <v>-21.47</v>
      </c>
      <c r="L38" s="4"/>
      <c r="M38" s="6">
        <f t="shared" si="0"/>
        <v>101394.92</v>
      </c>
    </row>
    <row r="39" spans="1:13" x14ac:dyDescent="0.3">
      <c r="A39" s="4" t="s">
        <v>7</v>
      </c>
      <c r="B39" s="4"/>
      <c r="C39" s="5">
        <v>44699</v>
      </c>
      <c r="D39" s="4"/>
      <c r="E39" s="4" t="s">
        <v>39</v>
      </c>
      <c r="F39" s="4"/>
      <c r="G39" s="4" t="s">
        <v>50</v>
      </c>
      <c r="H39" s="4"/>
      <c r="I39" s="4" t="s">
        <v>95</v>
      </c>
      <c r="J39" s="4"/>
      <c r="K39" s="6">
        <v>-710</v>
      </c>
      <c r="L39" s="4"/>
      <c r="M39" s="6">
        <f t="shared" si="0"/>
        <v>100684.92</v>
      </c>
    </row>
    <row r="40" spans="1:13" x14ac:dyDescent="0.3">
      <c r="A40" s="4" t="s">
        <v>7</v>
      </c>
      <c r="B40" s="4"/>
      <c r="C40" s="5">
        <v>44699</v>
      </c>
      <c r="D40" s="4"/>
      <c r="E40" s="4" t="s">
        <v>40</v>
      </c>
      <c r="F40" s="4"/>
      <c r="G40" s="4" t="s">
        <v>67</v>
      </c>
      <c r="H40" s="4"/>
      <c r="I40" s="4" t="s">
        <v>96</v>
      </c>
      <c r="J40" s="4"/>
      <c r="K40" s="6">
        <v>-2500</v>
      </c>
      <c r="L40" s="4"/>
      <c r="M40" s="6">
        <f t="shared" si="0"/>
        <v>98184.92</v>
      </c>
    </row>
    <row r="41" spans="1:13" x14ac:dyDescent="0.3">
      <c r="A41" s="4" t="s">
        <v>8</v>
      </c>
      <c r="B41" s="4"/>
      <c r="C41" s="5">
        <v>44700</v>
      </c>
      <c r="D41" s="4"/>
      <c r="E41" s="4" t="s">
        <v>41</v>
      </c>
      <c r="F41" s="4"/>
      <c r="G41" s="4" t="s">
        <v>49</v>
      </c>
      <c r="H41" s="4"/>
      <c r="I41" s="4" t="s">
        <v>97</v>
      </c>
      <c r="J41" s="4"/>
      <c r="K41" s="6">
        <v>-4831.83</v>
      </c>
      <c r="L41" s="4"/>
      <c r="M41" s="6">
        <f t="shared" si="0"/>
        <v>93353.09</v>
      </c>
    </row>
    <row r="42" spans="1:13" x14ac:dyDescent="0.3">
      <c r="A42" s="4" t="s">
        <v>8</v>
      </c>
      <c r="B42" s="4"/>
      <c r="C42" s="5">
        <v>44701</v>
      </c>
      <c r="D42" s="4"/>
      <c r="E42" s="4" t="s">
        <v>42</v>
      </c>
      <c r="F42" s="4"/>
      <c r="G42" s="4" t="s">
        <v>48</v>
      </c>
      <c r="H42" s="4"/>
      <c r="I42" s="4" t="s">
        <v>102</v>
      </c>
      <c r="J42" s="4"/>
      <c r="K42" s="6">
        <v>-8588.75</v>
      </c>
      <c r="L42" s="4"/>
      <c r="M42" s="6">
        <f t="shared" si="0"/>
        <v>84764.34</v>
      </c>
    </row>
    <row r="43" spans="1:13" x14ac:dyDescent="0.3">
      <c r="A43" s="4" t="s">
        <v>7</v>
      </c>
      <c r="B43" s="4"/>
      <c r="C43" s="5">
        <v>44701</v>
      </c>
      <c r="D43" s="4"/>
      <c r="E43" s="4" t="s">
        <v>43</v>
      </c>
      <c r="F43" s="4"/>
      <c r="G43" s="4" t="s">
        <v>57</v>
      </c>
      <c r="H43" s="4"/>
      <c r="I43" s="4" t="s">
        <v>98</v>
      </c>
      <c r="J43" s="4"/>
      <c r="K43" s="6">
        <v>-81.900000000000006</v>
      </c>
      <c r="L43" s="4"/>
      <c r="M43" s="6">
        <f t="shared" si="0"/>
        <v>84682.44</v>
      </c>
    </row>
    <row r="44" spans="1:13" x14ac:dyDescent="0.3">
      <c r="A44" s="4" t="s">
        <v>10</v>
      </c>
      <c r="B44" s="4"/>
      <c r="C44" s="5">
        <v>44705</v>
      </c>
      <c r="D44" s="4"/>
      <c r="E44" s="4"/>
      <c r="F44" s="4"/>
      <c r="G44" s="4"/>
      <c r="H44" s="4"/>
      <c r="I44" s="4" t="s">
        <v>106</v>
      </c>
      <c r="J44" s="4"/>
      <c r="K44" s="6">
        <v>200727</v>
      </c>
      <c r="L44" s="4"/>
      <c r="M44" s="6">
        <f t="shared" si="0"/>
        <v>285409.44</v>
      </c>
    </row>
    <row r="45" spans="1:13" x14ac:dyDescent="0.3">
      <c r="A45" s="4" t="s">
        <v>10</v>
      </c>
      <c r="B45" s="4"/>
      <c r="C45" s="5">
        <v>44705</v>
      </c>
      <c r="D45" s="4"/>
      <c r="E45" s="4"/>
      <c r="F45" s="4"/>
      <c r="G45" s="4"/>
      <c r="H45" s="4"/>
      <c r="I45" s="4" t="s">
        <v>105</v>
      </c>
      <c r="J45" s="4"/>
      <c r="K45" s="6">
        <v>21937</v>
      </c>
      <c r="L45" s="4"/>
      <c r="M45" s="6">
        <f t="shared" si="0"/>
        <v>307346.44</v>
      </c>
    </row>
    <row r="46" spans="1:13" x14ac:dyDescent="0.3">
      <c r="A46" s="4" t="s">
        <v>9</v>
      </c>
      <c r="B46" s="4"/>
      <c r="C46" s="5">
        <v>44707</v>
      </c>
      <c r="D46" s="4"/>
      <c r="E46" s="4"/>
      <c r="F46" s="4"/>
      <c r="G46" s="4"/>
      <c r="H46" s="4"/>
      <c r="I46" s="4" t="s">
        <v>86</v>
      </c>
      <c r="J46" s="4"/>
      <c r="K46" s="6">
        <v>-23000</v>
      </c>
      <c r="L46" s="4"/>
      <c r="M46" s="6">
        <f t="shared" si="0"/>
        <v>284346.44</v>
      </c>
    </row>
    <row r="47" spans="1:13" ht="15" thickBot="1" x14ac:dyDescent="0.35">
      <c r="A47" s="4" t="s">
        <v>9</v>
      </c>
      <c r="B47" s="4"/>
      <c r="C47" s="5">
        <v>44707</v>
      </c>
      <c r="D47" s="4"/>
      <c r="E47" s="4"/>
      <c r="F47" s="4"/>
      <c r="G47" s="4"/>
      <c r="H47" s="4"/>
      <c r="I47" s="4" t="s">
        <v>107</v>
      </c>
      <c r="J47" s="4"/>
      <c r="K47" s="7">
        <v>-200000</v>
      </c>
      <c r="L47" s="4"/>
      <c r="M47" s="7">
        <f t="shared" si="0"/>
        <v>84346.44</v>
      </c>
    </row>
    <row r="48" spans="1:13" ht="15" thickBot="1" x14ac:dyDescent="0.35">
      <c r="A48" s="4"/>
      <c r="B48" s="4"/>
      <c r="C48" s="5"/>
      <c r="D48" s="4"/>
      <c r="E48" s="4"/>
      <c r="F48" s="4"/>
      <c r="G48" s="4"/>
      <c r="H48" s="4"/>
      <c r="I48" s="4"/>
      <c r="J48" s="4"/>
      <c r="K48" s="8">
        <f>ROUND(SUM(K6:K47),5)</f>
        <v>-5191.1400000000003</v>
      </c>
      <c r="L48" s="4"/>
      <c r="M48" s="8">
        <f>M47</f>
        <v>84346.44</v>
      </c>
    </row>
    <row r="49" spans="1:13" s="10" customFormat="1" ht="10.8" thickBot="1" x14ac:dyDescent="0.25">
      <c r="A49" s="1"/>
      <c r="B49" s="1"/>
      <c r="C49" s="3"/>
      <c r="D49" s="1"/>
      <c r="E49" s="1"/>
      <c r="F49" s="1"/>
      <c r="G49" s="1"/>
      <c r="H49" s="1"/>
      <c r="I49" s="1"/>
      <c r="J49" s="1"/>
      <c r="K49" s="9">
        <f>K48</f>
        <v>-5191.1400000000003</v>
      </c>
      <c r="L49" s="1"/>
      <c r="M49" s="9">
        <f>M48</f>
        <v>84346.44</v>
      </c>
    </row>
    <row r="50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160020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160020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2022-05-31T14:01:51Z</cp:lastPrinted>
  <dcterms:created xsi:type="dcterms:W3CDTF">2022-05-31T12:57:38Z</dcterms:created>
  <dcterms:modified xsi:type="dcterms:W3CDTF">2022-05-31T14:01:52Z</dcterms:modified>
</cp:coreProperties>
</file>