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On line posting financials\"/>
    </mc:Choice>
  </mc:AlternateContent>
  <xr:revisionPtr revIDLastSave="0" documentId="13_ncr:1_{8F63E4F5-639F-428E-9E84-7B7265A33D36}" xr6:coauthVersionLast="45" xr6:coauthVersionMax="45" xr10:uidLastSave="{00000000-0000-0000-0000-000000000000}"/>
  <bookViews>
    <workbookView xWindow="5580" yWindow="1380" windowWidth="17955" windowHeight="13545" xr2:uid="{B43157DB-D37A-4145-977A-D51C1BDB112E}"/>
  </bookViews>
  <sheets>
    <sheet name="Sheet1" sheetId="1" r:id="rId1"/>
  </sheets>
  <definedNames>
    <definedName name="_xlnm.Print_Area" localSheetId="0">Sheet1!$A$1:$J$47</definedName>
    <definedName name="QB_COLUMN_1" localSheetId="0" hidden="1">Sheet1!#REF!</definedName>
    <definedName name="QB_COLUMN_3" localSheetId="0" hidden="1">Sheet1!$A$5</definedName>
    <definedName name="QB_COLUMN_30" localSheetId="0" hidden="1">Sheet1!$H$5</definedName>
    <definedName name="QB_COLUMN_31" localSheetId="0" hidden="1">Sheet1!$J$5</definedName>
    <definedName name="QB_COLUMN_4" localSheetId="0" hidden="1">Sheet1!$B$5</definedName>
    <definedName name="QB_COLUMN_5" localSheetId="0" hidden="1">Sheet1!$D$5</definedName>
    <definedName name="QB_COLUMN_7" localSheetId="0" hidden="1">Sheet1!$E$5</definedName>
    <definedName name="QB_COLUMN_8" localSheetId="0" hidden="1">Sheet1!$F$5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</definedName>
    <definedName name="QB_FORMULA_0" localSheetId="0" hidden="1">Sheet1!$J$7,Sheet1!$J$8,Sheet1!$J$9,Sheet1!$J$10,Sheet1!$J$11,Sheet1!$J$12,Sheet1!$J$13,Sheet1!$J$14,Sheet1!$J$15,Sheet1!$J$16,Sheet1!$J$17,Sheet1!$J$18,Sheet1!$J$19,Sheet1!$J$20,Sheet1!$J$21,Sheet1!$J$22</definedName>
    <definedName name="QB_FORMULA_1" localSheetId="0" hidden="1">Sheet1!$J$23,Sheet1!$J$24,Sheet1!$J$25,Sheet1!$J$26,Sheet1!$J$27,Sheet1!$J$28,Sheet1!$J$29,Sheet1!$J$30,Sheet1!$J$31,Sheet1!$J$32,Sheet1!$J$33,Sheet1!$J$34,Sheet1!$J$35,Sheet1!$J$36,Sheet1!$J$37,Sheet1!$J$38</definedName>
    <definedName name="QB_FORMULA_2" localSheetId="0" hidden="1">Sheet1!$J$39,Sheet1!$J$40,Sheet1!$J$41,Sheet1!$J$42,Sheet1!$J$43,Sheet1!$J$44,Sheet1!$J$45,Sheet1!$H$46,Sheet1!$J$46,Sheet1!$H$47,Sheet1!$J$47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20200531</definedName>
    <definedName name="QBHEADERSONSCREEN" localSheetId="0">FALSE</definedName>
    <definedName name="QBMETADATASIZE" localSheetId="0">7582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20200501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6" i="1" l="1"/>
  <c r="H47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</calcChain>
</file>

<file path=xl/sharedStrings.xml><?xml version="1.0" encoding="utf-8"?>
<sst xmlns="http://schemas.openxmlformats.org/spreadsheetml/2006/main" count="150" uniqueCount="102">
  <si>
    <t>Type</t>
  </si>
  <si>
    <t>Date</t>
  </si>
  <si>
    <t>Num</t>
  </si>
  <si>
    <t>Name</t>
  </si>
  <si>
    <t>Memo</t>
  </si>
  <si>
    <t>Amount</t>
  </si>
  <si>
    <t>Balance</t>
  </si>
  <si>
    <t>Liability Check</t>
  </si>
  <si>
    <t>Check</t>
  </si>
  <si>
    <t>Deposit</t>
  </si>
  <si>
    <t>Transfer</t>
  </si>
  <si>
    <t>4302020</t>
  </si>
  <si>
    <t>25447</t>
  </si>
  <si>
    <t>25448</t>
  </si>
  <si>
    <t>25449</t>
  </si>
  <si>
    <t>25450</t>
  </si>
  <si>
    <t>25451</t>
  </si>
  <si>
    <t>25452</t>
  </si>
  <si>
    <t>EFT</t>
  </si>
  <si>
    <t>25453</t>
  </si>
  <si>
    <t>25454</t>
  </si>
  <si>
    <t>25455</t>
  </si>
  <si>
    <t>25456</t>
  </si>
  <si>
    <t>25457</t>
  </si>
  <si>
    <t>25458</t>
  </si>
  <si>
    <t>25459</t>
  </si>
  <si>
    <t>25460</t>
  </si>
  <si>
    <t>25461</t>
  </si>
  <si>
    <t>25462</t>
  </si>
  <si>
    <t>25463</t>
  </si>
  <si>
    <t>25464</t>
  </si>
  <si>
    <t>25468</t>
  </si>
  <si>
    <t>25465</t>
  </si>
  <si>
    <t>25466</t>
  </si>
  <si>
    <t>25467</t>
  </si>
  <si>
    <t>25469</t>
  </si>
  <si>
    <t>25470</t>
  </si>
  <si>
    <t>25471</t>
  </si>
  <si>
    <t>25472</t>
  </si>
  <si>
    <t>United States Treasury</t>
  </si>
  <si>
    <t>ESRI</t>
  </si>
  <si>
    <t>Braun and Gresham</t>
  </si>
  <si>
    <t>Integritek</t>
  </si>
  <si>
    <t>SledgeLaw Group</t>
  </si>
  <si>
    <t>Jan-Pro of Austin</t>
  </si>
  <si>
    <t>Unum Life Insurance Co.</t>
  </si>
  <si>
    <t>Reliance Trust Company</t>
  </si>
  <si>
    <t>BB&amp;T</t>
  </si>
  <si>
    <t>Ameritas Life Insurance Corp.</t>
  </si>
  <si>
    <t>Time Warner Cable</t>
  </si>
  <si>
    <t>Bickerstaff</t>
  </si>
  <si>
    <t>Premiere Global Services</t>
  </si>
  <si>
    <t>State Office of Administrative Hearings</t>
  </si>
  <si>
    <t>CIT Technology Fin Serv, Inc</t>
  </si>
  <si>
    <t>Fidelity Security Life Insurance Company</t>
  </si>
  <si>
    <t>Ready Refresh by Nestle</t>
  </si>
  <si>
    <t>Orsak Landscape Services</t>
  </si>
  <si>
    <t>City of Austin</t>
  </si>
  <si>
    <t>The Kiplinger Tax Letter</t>
  </si>
  <si>
    <t>AFLAC</t>
  </si>
  <si>
    <t>MetLife</t>
  </si>
  <si>
    <t>United Healthcare</t>
  </si>
  <si>
    <t>Pitney Bowes Global Financial Svcs, LLC</t>
  </si>
  <si>
    <t>Exxon Mobil Business Card</t>
  </si>
  <si>
    <t>Waste Management of Texas, Inc.</t>
  </si>
  <si>
    <t>Pedernales Electric Cooperative</t>
  </si>
  <si>
    <t>74-2488641 Director</t>
  </si>
  <si>
    <t>Contract #315474 ESRI Maintenance for Edu, AS, RComp</t>
  </si>
  <si>
    <t>Fee-share Agreement March 2020</t>
  </si>
  <si>
    <t>IT, Phone, Anti-virus, Office 365</t>
  </si>
  <si>
    <t>Legislative Services-April 2020</t>
  </si>
  <si>
    <t>Office Cleaning Services - May</t>
  </si>
  <si>
    <t>Life Insurance Premium - May</t>
  </si>
  <si>
    <t>Bi-weekly Retirement and Loan Pmt</t>
  </si>
  <si>
    <t>74-2488641</t>
  </si>
  <si>
    <t>Various Charges</t>
  </si>
  <si>
    <t>Vision Insurance Premium -June</t>
  </si>
  <si>
    <t>Internet</t>
  </si>
  <si>
    <t>Legal - General, EP, Needmore/TESPA, Permian Hwy Pipeline</t>
  </si>
  <si>
    <t>Funds Transfer Payroll</t>
  </si>
  <si>
    <t>Funds Transfer</t>
  </si>
  <si>
    <t>Teleconference Services</t>
  </si>
  <si>
    <t>April 2020 SOAH EP Fees and Fringe</t>
  </si>
  <si>
    <t>Copier Lease</t>
  </si>
  <si>
    <t>Gap Insurance Premium -June</t>
  </si>
  <si>
    <t>Water Delivery</t>
  </si>
  <si>
    <t>Landscape Services</t>
  </si>
  <si>
    <t>Water Service</t>
  </si>
  <si>
    <t>Subscription Renewal Acct 3598413866</t>
  </si>
  <si>
    <t>Employee-paid Supplemental Insurance</t>
  </si>
  <si>
    <t>Dental Insurance Premium - June</t>
  </si>
  <si>
    <t>Health Insurance Premium - June</t>
  </si>
  <si>
    <t>Postage Lease for 6/10/2020 - 9/09/2020</t>
  </si>
  <si>
    <t>Gasoline</t>
  </si>
  <si>
    <t>Trash and Recycling Service</t>
  </si>
  <si>
    <t>Electricity</t>
  </si>
  <si>
    <t>Service Charge</t>
  </si>
  <si>
    <t>Interest</t>
  </si>
  <si>
    <t>Legal - General, Personnel, Needmore/TESPA, PHP, EP, Elections</t>
  </si>
  <si>
    <t>BSEACD</t>
  </si>
  <si>
    <t>May 1 - May 30,2020</t>
  </si>
  <si>
    <t>Operating Register - Checking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</si>
</sst>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733D260-E92F-4A41-B1DA-8E5B70FC0A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2347649-63AF-4E3E-9574-7B55FDCF01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83DF3-B62C-485B-ABC6-6B5753BD1A64}">
  <sheetPr codeName="Sheet1"/>
  <dimension ref="A1:J48"/>
  <sheetViews>
    <sheetView tabSelected="1" workbookViewId="0">
      <pane xSplit="1" ySplit="5" topLeftCell="B30" activePane="bottomRight" state="frozenSplit"/>
      <selection pane="topRight" activeCell="C1" sqref="C1"/>
      <selection pane="bottomLeft" activeCell="A2" sqref="A2"/>
      <selection pane="bottomRight" activeCell="F40" sqref="F40"/>
    </sheetView>
  </sheetViews>
  <sheetFormatPr defaultRowHeight="15" x14ac:dyDescent="0.25"/>
  <cols>
    <col min="1" max="1" width="10.7109375" style="14" bestFit="1" customWidth="1"/>
    <col min="2" max="2" width="8.7109375" style="14" bestFit="1" customWidth="1"/>
    <col min="3" max="3" width="1.140625" style="14" customWidth="1"/>
    <col min="4" max="4" width="6" style="14" customWidth="1"/>
    <col min="5" max="5" width="30" style="14" bestFit="1" customWidth="1"/>
    <col min="6" max="6" width="46" style="14" customWidth="1"/>
    <col min="7" max="7" width="0.85546875" style="14" customWidth="1"/>
    <col min="8" max="8" width="8.7109375" style="14" bestFit="1" customWidth="1"/>
    <col min="9" max="9" width="0.85546875" style="14" customWidth="1"/>
    <col min="10" max="10" width="8.7109375" style="14" bestFit="1" customWidth="1"/>
  </cols>
  <sheetData>
    <row r="1" spans="1:10" s="17" customFormat="1" ht="22.5" customHeight="1" x14ac:dyDescent="0.3">
      <c r="A1" s="15" t="s">
        <v>99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7" customFormat="1" ht="19.5" customHeight="1" x14ac:dyDescent="0.3">
      <c r="A2" s="15" t="s">
        <v>101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7" customFormat="1" ht="18.75" customHeight="1" x14ac:dyDescent="0.3">
      <c r="A3" s="18" t="s">
        <v>100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7.5" customHeight="1" x14ac:dyDescent="0.25"/>
    <row r="5" spans="1:10" s="13" customFormat="1" ht="15.75" thickBot="1" x14ac:dyDescent="0.3">
      <c r="A5" s="12" t="s">
        <v>0</v>
      </c>
      <c r="B5" s="12" t="s">
        <v>1</v>
      </c>
      <c r="C5" s="11"/>
      <c r="D5" s="12" t="s">
        <v>2</v>
      </c>
      <c r="E5" s="12" t="s">
        <v>3</v>
      </c>
      <c r="F5" s="12" t="s">
        <v>4</v>
      </c>
      <c r="G5" s="11"/>
      <c r="H5" s="12" t="s">
        <v>5</v>
      </c>
      <c r="I5" s="11"/>
      <c r="J5" s="12" t="s">
        <v>6</v>
      </c>
    </row>
    <row r="6" spans="1:10" ht="15.75" thickTop="1" x14ac:dyDescent="0.25">
      <c r="A6" s="1"/>
      <c r="B6" s="3"/>
      <c r="C6" s="1"/>
      <c r="D6" s="1"/>
      <c r="E6" s="1"/>
      <c r="F6" s="1"/>
      <c r="G6" s="1"/>
      <c r="H6" s="2"/>
      <c r="I6" s="1"/>
      <c r="J6" s="2">
        <v>70510.460000000006</v>
      </c>
    </row>
    <row r="7" spans="1:10" x14ac:dyDescent="0.25">
      <c r="A7" s="4" t="s">
        <v>7</v>
      </c>
      <c r="B7" s="5">
        <v>43955</v>
      </c>
      <c r="C7" s="4"/>
      <c r="D7" s="4" t="s">
        <v>11</v>
      </c>
      <c r="E7" s="4" t="s">
        <v>39</v>
      </c>
      <c r="F7" s="4" t="s">
        <v>66</v>
      </c>
      <c r="G7" s="4"/>
      <c r="H7" s="6">
        <v>-122.4</v>
      </c>
      <c r="I7" s="4"/>
      <c r="J7" s="6">
        <f>ROUND(J6+H7,5)</f>
        <v>70388.06</v>
      </c>
    </row>
    <row r="8" spans="1:10" x14ac:dyDescent="0.25">
      <c r="A8" s="4" t="s">
        <v>8</v>
      </c>
      <c r="B8" s="5">
        <v>43956</v>
      </c>
      <c r="C8" s="4"/>
      <c r="D8" s="4" t="s">
        <v>12</v>
      </c>
      <c r="E8" s="4" t="s">
        <v>40</v>
      </c>
      <c r="F8" s="4" t="s">
        <v>67</v>
      </c>
      <c r="G8" s="4"/>
      <c r="H8" s="6">
        <v>-1007.5</v>
      </c>
      <c r="I8" s="4"/>
      <c r="J8" s="6">
        <f>ROUND(J7+H8,5)</f>
        <v>69380.56</v>
      </c>
    </row>
    <row r="9" spans="1:10" x14ac:dyDescent="0.25">
      <c r="A9" s="4" t="s">
        <v>8</v>
      </c>
      <c r="B9" s="5">
        <v>43956</v>
      </c>
      <c r="C9" s="4"/>
      <c r="D9" s="4" t="s">
        <v>13</v>
      </c>
      <c r="E9" s="4" t="s">
        <v>41</v>
      </c>
      <c r="F9" s="4" t="s">
        <v>68</v>
      </c>
      <c r="G9" s="4"/>
      <c r="H9" s="6">
        <v>-965.36</v>
      </c>
      <c r="I9" s="4"/>
      <c r="J9" s="6">
        <f>ROUND(J8+H9,5)</f>
        <v>68415.199999999997</v>
      </c>
    </row>
    <row r="10" spans="1:10" x14ac:dyDescent="0.25">
      <c r="A10" s="4" t="s">
        <v>8</v>
      </c>
      <c r="B10" s="5">
        <v>43956</v>
      </c>
      <c r="C10" s="4"/>
      <c r="D10" s="4" t="s">
        <v>14</v>
      </c>
      <c r="E10" s="4" t="s">
        <v>42</v>
      </c>
      <c r="F10" s="4" t="s">
        <v>69</v>
      </c>
      <c r="G10" s="4"/>
      <c r="H10" s="6">
        <v>-1756.74</v>
      </c>
      <c r="I10" s="4"/>
      <c r="J10" s="6">
        <f>ROUND(J9+H10,5)</f>
        <v>66658.460000000006</v>
      </c>
    </row>
    <row r="11" spans="1:10" x14ac:dyDescent="0.25">
      <c r="A11" s="4" t="s">
        <v>8</v>
      </c>
      <c r="B11" s="5">
        <v>43956</v>
      </c>
      <c r="C11" s="4"/>
      <c r="D11" s="4" t="s">
        <v>15</v>
      </c>
      <c r="E11" s="4" t="s">
        <v>43</v>
      </c>
      <c r="F11" s="4" t="s">
        <v>70</v>
      </c>
      <c r="G11" s="4"/>
      <c r="H11" s="6">
        <v>-1000</v>
      </c>
      <c r="I11" s="4"/>
      <c r="J11" s="6">
        <f>ROUND(J10+H11,5)</f>
        <v>65658.460000000006</v>
      </c>
    </row>
    <row r="12" spans="1:10" x14ac:dyDescent="0.25">
      <c r="A12" s="4" t="s">
        <v>8</v>
      </c>
      <c r="B12" s="5">
        <v>43956</v>
      </c>
      <c r="C12" s="4"/>
      <c r="D12" s="4" t="s">
        <v>16</v>
      </c>
      <c r="E12" s="4" t="s">
        <v>44</v>
      </c>
      <c r="F12" s="4" t="s">
        <v>71</v>
      </c>
      <c r="G12" s="4"/>
      <c r="H12" s="6">
        <v>-260</v>
      </c>
      <c r="I12" s="4"/>
      <c r="J12" s="6">
        <f>ROUND(J11+H12,5)</f>
        <v>65398.46</v>
      </c>
    </row>
    <row r="13" spans="1:10" x14ac:dyDescent="0.25">
      <c r="A13" s="4" t="s">
        <v>8</v>
      </c>
      <c r="B13" s="5">
        <v>43956</v>
      </c>
      <c r="C13" s="4"/>
      <c r="D13" s="4" t="s">
        <v>17</v>
      </c>
      <c r="E13" s="4" t="s">
        <v>45</v>
      </c>
      <c r="F13" s="4" t="s">
        <v>72</v>
      </c>
      <c r="G13" s="4"/>
      <c r="H13" s="6">
        <v>-909.92</v>
      </c>
      <c r="I13" s="4"/>
      <c r="J13" s="6">
        <f>ROUND(J12+H13,5)</f>
        <v>64488.54</v>
      </c>
    </row>
    <row r="14" spans="1:10" x14ac:dyDescent="0.25">
      <c r="A14" s="4" t="s">
        <v>9</v>
      </c>
      <c r="B14" s="5">
        <v>43957</v>
      </c>
      <c r="C14" s="4"/>
      <c r="D14" s="4"/>
      <c r="E14" s="4"/>
      <c r="F14" s="4" t="s">
        <v>9</v>
      </c>
      <c r="G14" s="4"/>
      <c r="H14" s="6">
        <v>23999.200000000001</v>
      </c>
      <c r="I14" s="4"/>
      <c r="J14" s="6">
        <f>ROUND(J13+H14,5)</f>
        <v>88487.74</v>
      </c>
    </row>
    <row r="15" spans="1:10" x14ac:dyDescent="0.25">
      <c r="A15" s="4" t="s">
        <v>7</v>
      </c>
      <c r="B15" s="5">
        <v>43958</v>
      </c>
      <c r="C15" s="4"/>
      <c r="D15" s="4" t="s">
        <v>18</v>
      </c>
      <c r="E15" s="4" t="s">
        <v>46</v>
      </c>
      <c r="F15" s="4" t="s">
        <v>73</v>
      </c>
      <c r="G15" s="4"/>
      <c r="H15" s="6">
        <v>-4968.1499999999996</v>
      </c>
      <c r="I15" s="4"/>
      <c r="J15" s="6">
        <f>ROUND(J14+H15,5)</f>
        <v>83519.59</v>
      </c>
    </row>
    <row r="16" spans="1:10" x14ac:dyDescent="0.25">
      <c r="A16" s="4" t="s">
        <v>7</v>
      </c>
      <c r="B16" s="5">
        <v>43958</v>
      </c>
      <c r="C16" s="4"/>
      <c r="D16" s="4" t="s">
        <v>18</v>
      </c>
      <c r="E16" s="4" t="s">
        <v>39</v>
      </c>
      <c r="F16" s="4" t="s">
        <v>74</v>
      </c>
      <c r="G16" s="4"/>
      <c r="H16" s="6">
        <v>-7294.47</v>
      </c>
      <c r="I16" s="4"/>
      <c r="J16" s="6">
        <f>ROUND(J15+H16,5)</f>
        <v>76225.119999999995</v>
      </c>
    </row>
    <row r="17" spans="1:10" x14ac:dyDescent="0.25">
      <c r="A17" s="4" t="s">
        <v>8</v>
      </c>
      <c r="B17" s="5">
        <v>43963</v>
      </c>
      <c r="C17" s="4"/>
      <c r="D17" s="4" t="s">
        <v>19</v>
      </c>
      <c r="E17" s="4" t="s">
        <v>47</v>
      </c>
      <c r="F17" s="4" t="s">
        <v>75</v>
      </c>
      <c r="G17" s="4"/>
      <c r="H17" s="6">
        <v>-4601.49</v>
      </c>
      <c r="I17" s="4"/>
      <c r="J17" s="6">
        <f>ROUND(J16+H17,5)</f>
        <v>71623.63</v>
      </c>
    </row>
    <row r="18" spans="1:10" x14ac:dyDescent="0.25">
      <c r="A18" s="4" t="s">
        <v>8</v>
      </c>
      <c r="B18" s="5">
        <v>43963</v>
      </c>
      <c r="C18" s="4"/>
      <c r="D18" s="4" t="s">
        <v>20</v>
      </c>
      <c r="E18" s="4" t="s">
        <v>48</v>
      </c>
      <c r="F18" s="4" t="s">
        <v>76</v>
      </c>
      <c r="G18" s="4"/>
      <c r="H18" s="6">
        <v>-109.8</v>
      </c>
      <c r="I18" s="4"/>
      <c r="J18" s="6">
        <f>ROUND(J17+H18,5)</f>
        <v>71513.83</v>
      </c>
    </row>
    <row r="19" spans="1:10" x14ac:dyDescent="0.25">
      <c r="A19" s="4" t="s">
        <v>8</v>
      </c>
      <c r="B19" s="5">
        <v>43963</v>
      </c>
      <c r="C19" s="4"/>
      <c r="D19" s="4" t="s">
        <v>21</v>
      </c>
      <c r="E19" s="4" t="s">
        <v>49</v>
      </c>
      <c r="F19" s="4" t="s">
        <v>77</v>
      </c>
      <c r="G19" s="4"/>
      <c r="H19" s="6">
        <v>-145.11000000000001</v>
      </c>
      <c r="I19" s="4"/>
      <c r="J19" s="6">
        <f>ROUND(J18+H19,5)</f>
        <v>71368.72</v>
      </c>
    </row>
    <row r="20" spans="1:10" x14ac:dyDescent="0.25">
      <c r="A20" s="4" t="s">
        <v>8</v>
      </c>
      <c r="B20" s="5">
        <v>43966</v>
      </c>
      <c r="C20" s="4"/>
      <c r="D20" s="4" t="s">
        <v>22</v>
      </c>
      <c r="E20" s="4" t="s">
        <v>50</v>
      </c>
      <c r="F20" s="4" t="s">
        <v>78</v>
      </c>
      <c r="G20" s="4"/>
      <c r="H20" s="6">
        <v>-9337.2999999999993</v>
      </c>
      <c r="I20" s="4"/>
      <c r="J20" s="6">
        <f>ROUND(J19+H20,5)</f>
        <v>62031.42</v>
      </c>
    </row>
    <row r="21" spans="1:10" x14ac:dyDescent="0.25">
      <c r="A21" s="4" t="s">
        <v>8</v>
      </c>
      <c r="B21" s="5">
        <v>43966</v>
      </c>
      <c r="C21" s="4"/>
      <c r="D21" s="4" t="s">
        <v>23</v>
      </c>
      <c r="E21" s="4" t="s">
        <v>50</v>
      </c>
      <c r="F21" s="4" t="s">
        <v>98</v>
      </c>
      <c r="G21" s="4"/>
      <c r="H21" s="6">
        <v>-9982.5</v>
      </c>
      <c r="I21" s="4"/>
      <c r="J21" s="6">
        <f>ROUND(J20+H21,5)</f>
        <v>52048.92</v>
      </c>
    </row>
    <row r="22" spans="1:10" x14ac:dyDescent="0.25">
      <c r="A22" s="4" t="s">
        <v>10</v>
      </c>
      <c r="B22" s="5">
        <v>43966</v>
      </c>
      <c r="C22" s="4"/>
      <c r="D22" s="4"/>
      <c r="E22" s="4"/>
      <c r="F22" s="4" t="s">
        <v>79</v>
      </c>
      <c r="G22" s="4"/>
      <c r="H22" s="6">
        <v>-21000</v>
      </c>
      <c r="I22" s="4"/>
      <c r="J22" s="6">
        <f>ROUND(J21+H22,5)</f>
        <v>31048.92</v>
      </c>
    </row>
    <row r="23" spans="1:10" x14ac:dyDescent="0.25">
      <c r="A23" s="4" t="s">
        <v>10</v>
      </c>
      <c r="B23" s="5">
        <v>43969</v>
      </c>
      <c r="C23" s="4"/>
      <c r="D23" s="4"/>
      <c r="E23" s="4"/>
      <c r="F23" s="4" t="s">
        <v>80</v>
      </c>
      <c r="G23" s="4"/>
      <c r="H23" s="6">
        <v>50000</v>
      </c>
      <c r="I23" s="4"/>
      <c r="J23" s="6">
        <f>ROUND(J22+H23,5)</f>
        <v>81048.92</v>
      </c>
    </row>
    <row r="24" spans="1:10" x14ac:dyDescent="0.25">
      <c r="A24" s="4" t="s">
        <v>8</v>
      </c>
      <c r="B24" s="5">
        <v>43970</v>
      </c>
      <c r="C24" s="4"/>
      <c r="D24" s="4" t="s">
        <v>24</v>
      </c>
      <c r="E24" s="4" t="s">
        <v>51</v>
      </c>
      <c r="F24" s="4" t="s">
        <v>81</v>
      </c>
      <c r="G24" s="4"/>
      <c r="H24" s="6">
        <v>-45.29</v>
      </c>
      <c r="I24" s="4"/>
      <c r="J24" s="6">
        <f>ROUND(J23+H24,5)</f>
        <v>81003.63</v>
      </c>
    </row>
    <row r="25" spans="1:10" x14ac:dyDescent="0.25">
      <c r="A25" s="4" t="s">
        <v>8</v>
      </c>
      <c r="B25" s="5">
        <v>43970</v>
      </c>
      <c r="C25" s="4"/>
      <c r="D25" s="4" t="s">
        <v>25</v>
      </c>
      <c r="E25" s="4" t="s">
        <v>52</v>
      </c>
      <c r="F25" s="4" t="s">
        <v>82</v>
      </c>
      <c r="G25" s="4"/>
      <c r="H25" s="6">
        <v>-375</v>
      </c>
      <c r="I25" s="4"/>
      <c r="J25" s="6">
        <f>ROUND(J24+H25,5)</f>
        <v>80628.63</v>
      </c>
    </row>
    <row r="26" spans="1:10" x14ac:dyDescent="0.25">
      <c r="A26" s="4" t="s">
        <v>8</v>
      </c>
      <c r="B26" s="5">
        <v>43970</v>
      </c>
      <c r="C26" s="4"/>
      <c r="D26" s="4" t="s">
        <v>26</v>
      </c>
      <c r="E26" s="4" t="s">
        <v>53</v>
      </c>
      <c r="F26" s="4" t="s">
        <v>83</v>
      </c>
      <c r="G26" s="4"/>
      <c r="H26" s="6">
        <v>-680.5</v>
      </c>
      <c r="I26" s="4"/>
      <c r="J26" s="6">
        <f>ROUND(J25+H26,5)</f>
        <v>79948.13</v>
      </c>
    </row>
    <row r="27" spans="1:10" x14ac:dyDescent="0.25">
      <c r="A27" s="4" t="s">
        <v>8</v>
      </c>
      <c r="B27" s="5">
        <v>43970</v>
      </c>
      <c r="C27" s="4"/>
      <c r="D27" s="4" t="s">
        <v>27</v>
      </c>
      <c r="E27" s="4" t="s">
        <v>54</v>
      </c>
      <c r="F27" s="4" t="s">
        <v>84</v>
      </c>
      <c r="G27" s="4"/>
      <c r="H27" s="6">
        <v>-803.3</v>
      </c>
      <c r="I27" s="4"/>
      <c r="J27" s="6">
        <f>ROUND(J26+H27,5)</f>
        <v>79144.83</v>
      </c>
    </row>
    <row r="28" spans="1:10" x14ac:dyDescent="0.25">
      <c r="A28" s="4" t="s">
        <v>8</v>
      </c>
      <c r="B28" s="5">
        <v>43970</v>
      </c>
      <c r="C28" s="4"/>
      <c r="D28" s="4" t="s">
        <v>28</v>
      </c>
      <c r="E28" s="4" t="s">
        <v>55</v>
      </c>
      <c r="F28" s="4" t="s">
        <v>85</v>
      </c>
      <c r="G28" s="4"/>
      <c r="H28" s="6">
        <v>-42.93</v>
      </c>
      <c r="I28" s="4"/>
      <c r="J28" s="6">
        <f>ROUND(J27+H28,5)</f>
        <v>79101.899999999994</v>
      </c>
    </row>
    <row r="29" spans="1:10" x14ac:dyDescent="0.25">
      <c r="A29" s="4" t="s">
        <v>8</v>
      </c>
      <c r="B29" s="5">
        <v>43970</v>
      </c>
      <c r="C29" s="4"/>
      <c r="D29" s="4" t="s">
        <v>29</v>
      </c>
      <c r="E29" s="4" t="s">
        <v>56</v>
      </c>
      <c r="F29" s="4" t="s">
        <v>86</v>
      </c>
      <c r="G29" s="4"/>
      <c r="H29" s="6">
        <v>-145</v>
      </c>
      <c r="I29" s="4"/>
      <c r="J29" s="6">
        <f>ROUND(J28+H29,5)</f>
        <v>78956.899999999994</v>
      </c>
    </row>
    <row r="30" spans="1:10" x14ac:dyDescent="0.25">
      <c r="A30" s="4" t="s">
        <v>8</v>
      </c>
      <c r="B30" s="5">
        <v>43970</v>
      </c>
      <c r="C30" s="4"/>
      <c r="D30" s="4" t="s">
        <v>30</v>
      </c>
      <c r="E30" s="4" t="s">
        <v>57</v>
      </c>
      <c r="F30" s="4" t="s">
        <v>87</v>
      </c>
      <c r="G30" s="4"/>
      <c r="H30" s="6">
        <v>-18.190000000000001</v>
      </c>
      <c r="I30" s="4"/>
      <c r="J30" s="6">
        <f>ROUND(J29+H30,5)</f>
        <v>78938.710000000006</v>
      </c>
    </row>
    <row r="31" spans="1:10" x14ac:dyDescent="0.25">
      <c r="A31" s="4" t="s">
        <v>8</v>
      </c>
      <c r="B31" s="5">
        <v>43970</v>
      </c>
      <c r="C31" s="4"/>
      <c r="D31" s="4" t="s">
        <v>31</v>
      </c>
      <c r="E31" s="4" t="s">
        <v>58</v>
      </c>
      <c r="F31" s="4" t="s">
        <v>88</v>
      </c>
      <c r="G31" s="4"/>
      <c r="H31" s="6">
        <v>-76</v>
      </c>
      <c r="I31" s="4"/>
      <c r="J31" s="6">
        <f>ROUND(J30+H31,5)</f>
        <v>78862.710000000006</v>
      </c>
    </row>
    <row r="32" spans="1:10" x14ac:dyDescent="0.25">
      <c r="A32" s="4" t="s">
        <v>9</v>
      </c>
      <c r="B32" s="5">
        <v>43971</v>
      </c>
      <c r="C32" s="4"/>
      <c r="D32" s="4"/>
      <c r="E32" s="4"/>
      <c r="F32" s="4" t="s">
        <v>9</v>
      </c>
      <c r="G32" s="4"/>
      <c r="H32" s="6">
        <v>24464.25</v>
      </c>
      <c r="I32" s="4"/>
      <c r="J32" s="6">
        <f>ROUND(J31+H32,5)</f>
        <v>103326.96</v>
      </c>
    </row>
    <row r="33" spans="1:10" x14ac:dyDescent="0.25">
      <c r="A33" s="4" t="s">
        <v>7</v>
      </c>
      <c r="B33" s="5">
        <v>43972</v>
      </c>
      <c r="C33" s="4"/>
      <c r="D33" s="4" t="s">
        <v>18</v>
      </c>
      <c r="E33" s="4" t="s">
        <v>46</v>
      </c>
      <c r="F33" s="4" t="s">
        <v>73</v>
      </c>
      <c r="G33" s="4"/>
      <c r="H33" s="6">
        <v>-4968.1499999999996</v>
      </c>
      <c r="I33" s="4"/>
      <c r="J33" s="6">
        <f>ROUND(J32+H33,5)</f>
        <v>98358.81</v>
      </c>
    </row>
    <row r="34" spans="1:10" x14ac:dyDescent="0.25">
      <c r="A34" s="4" t="s">
        <v>7</v>
      </c>
      <c r="B34" s="5">
        <v>43972</v>
      </c>
      <c r="C34" s="4"/>
      <c r="D34" s="4" t="s">
        <v>18</v>
      </c>
      <c r="E34" s="4" t="s">
        <v>39</v>
      </c>
      <c r="F34" s="4" t="s">
        <v>74</v>
      </c>
      <c r="G34" s="4"/>
      <c r="H34" s="6">
        <v>-7294.53</v>
      </c>
      <c r="I34" s="4"/>
      <c r="J34" s="6">
        <f>ROUND(J33+H34,5)</f>
        <v>91064.28</v>
      </c>
    </row>
    <row r="35" spans="1:10" x14ac:dyDescent="0.25">
      <c r="A35" s="4" t="s">
        <v>7</v>
      </c>
      <c r="B35" s="5">
        <v>43972</v>
      </c>
      <c r="C35" s="4"/>
      <c r="D35" s="4" t="s">
        <v>32</v>
      </c>
      <c r="E35" s="4" t="s">
        <v>59</v>
      </c>
      <c r="F35" s="4" t="s">
        <v>89</v>
      </c>
      <c r="G35" s="4"/>
      <c r="H35" s="6">
        <v>-146.68</v>
      </c>
      <c r="I35" s="4"/>
      <c r="J35" s="6">
        <f>ROUND(J34+H35,5)</f>
        <v>90917.6</v>
      </c>
    </row>
    <row r="36" spans="1:10" x14ac:dyDescent="0.25">
      <c r="A36" s="4" t="s">
        <v>7</v>
      </c>
      <c r="B36" s="5">
        <v>43972</v>
      </c>
      <c r="C36" s="4"/>
      <c r="D36" s="4" t="s">
        <v>33</v>
      </c>
      <c r="E36" s="4" t="s">
        <v>60</v>
      </c>
      <c r="F36" s="4" t="s">
        <v>90</v>
      </c>
      <c r="G36" s="4"/>
      <c r="H36" s="6">
        <v>-751.24</v>
      </c>
      <c r="I36" s="4"/>
      <c r="J36" s="6">
        <f>ROUND(J35+H36,5)</f>
        <v>90166.36</v>
      </c>
    </row>
    <row r="37" spans="1:10" x14ac:dyDescent="0.25">
      <c r="A37" s="4" t="s">
        <v>7</v>
      </c>
      <c r="B37" s="5">
        <v>43972</v>
      </c>
      <c r="C37" s="4"/>
      <c r="D37" s="4" t="s">
        <v>34</v>
      </c>
      <c r="E37" s="4" t="s">
        <v>61</v>
      </c>
      <c r="F37" s="4" t="s">
        <v>91</v>
      </c>
      <c r="G37" s="4"/>
      <c r="H37" s="6">
        <v>-11506.42</v>
      </c>
      <c r="I37" s="4"/>
      <c r="J37" s="6">
        <f>ROUND(J36+H37,5)</f>
        <v>78659.94</v>
      </c>
    </row>
    <row r="38" spans="1:10" x14ac:dyDescent="0.25">
      <c r="A38" s="4" t="s">
        <v>8</v>
      </c>
      <c r="B38" s="5">
        <v>43972</v>
      </c>
      <c r="C38" s="4"/>
      <c r="D38" s="4" t="s">
        <v>35</v>
      </c>
      <c r="E38" s="4" t="s">
        <v>62</v>
      </c>
      <c r="F38" s="4" t="s">
        <v>92</v>
      </c>
      <c r="G38" s="4"/>
      <c r="H38" s="6">
        <v>-267.57</v>
      </c>
      <c r="I38" s="4"/>
      <c r="J38" s="6">
        <f>ROUND(J37+H38,5)</f>
        <v>78392.37</v>
      </c>
    </row>
    <row r="39" spans="1:10" x14ac:dyDescent="0.25">
      <c r="A39" s="4" t="s">
        <v>8</v>
      </c>
      <c r="B39" s="5">
        <v>43977</v>
      </c>
      <c r="C39" s="4"/>
      <c r="D39" s="4" t="s">
        <v>36</v>
      </c>
      <c r="E39" s="4" t="s">
        <v>63</v>
      </c>
      <c r="F39" s="4" t="s">
        <v>93</v>
      </c>
      <c r="G39" s="4"/>
      <c r="H39" s="6">
        <v>-52.28</v>
      </c>
      <c r="I39" s="4"/>
      <c r="J39" s="6">
        <f>ROUND(J38+H39,5)</f>
        <v>78340.09</v>
      </c>
    </row>
    <row r="40" spans="1:10" x14ac:dyDescent="0.25">
      <c r="A40" s="4" t="s">
        <v>8</v>
      </c>
      <c r="B40" s="5">
        <v>43977</v>
      </c>
      <c r="C40" s="4"/>
      <c r="D40" s="4" t="s">
        <v>37</v>
      </c>
      <c r="E40" s="4" t="s">
        <v>64</v>
      </c>
      <c r="F40" s="4" t="s">
        <v>94</v>
      </c>
      <c r="G40" s="4"/>
      <c r="H40" s="6">
        <v>-446.32</v>
      </c>
      <c r="I40" s="4"/>
      <c r="J40" s="6">
        <f>ROUND(J39+H40,5)</f>
        <v>77893.77</v>
      </c>
    </row>
    <row r="41" spans="1:10" x14ac:dyDescent="0.25">
      <c r="A41" s="4" t="s">
        <v>8</v>
      </c>
      <c r="B41" s="5">
        <v>43977</v>
      </c>
      <c r="C41" s="4"/>
      <c r="D41" s="4" t="s">
        <v>38</v>
      </c>
      <c r="E41" s="4" t="s">
        <v>65</v>
      </c>
      <c r="F41" s="4" t="s">
        <v>95</v>
      </c>
      <c r="G41" s="4"/>
      <c r="H41" s="6">
        <v>-357.64</v>
      </c>
      <c r="I41" s="4"/>
      <c r="J41" s="6">
        <f>ROUND(J40+H41,5)</f>
        <v>77536.13</v>
      </c>
    </row>
    <row r="42" spans="1:10" x14ac:dyDescent="0.25">
      <c r="A42" s="4" t="s">
        <v>10</v>
      </c>
      <c r="B42" s="5">
        <v>43979</v>
      </c>
      <c r="C42" s="4"/>
      <c r="D42" s="4"/>
      <c r="E42" s="4"/>
      <c r="F42" s="4" t="s">
        <v>79</v>
      </c>
      <c r="G42" s="4"/>
      <c r="H42" s="6">
        <v>-21000</v>
      </c>
      <c r="I42" s="4"/>
      <c r="J42" s="6">
        <f>ROUND(J41+H42,5)</f>
        <v>56536.13</v>
      </c>
    </row>
    <row r="43" spans="1:10" x14ac:dyDescent="0.25">
      <c r="A43" s="4" t="s">
        <v>9</v>
      </c>
      <c r="B43" s="5">
        <v>43979</v>
      </c>
      <c r="C43" s="4"/>
      <c r="D43" s="4"/>
      <c r="E43" s="4"/>
      <c r="F43" s="4" t="s">
        <v>9</v>
      </c>
      <c r="G43" s="4"/>
      <c r="H43" s="6">
        <v>245571</v>
      </c>
      <c r="I43" s="4"/>
      <c r="J43" s="6">
        <f>ROUND(J42+H43,5)</f>
        <v>302107.13</v>
      </c>
    </row>
    <row r="44" spans="1:10" x14ac:dyDescent="0.25">
      <c r="A44" s="4" t="s">
        <v>8</v>
      </c>
      <c r="B44" s="5">
        <v>43982</v>
      </c>
      <c r="C44" s="4"/>
      <c r="D44" s="4"/>
      <c r="E44" s="4"/>
      <c r="F44" s="4" t="s">
        <v>96</v>
      </c>
      <c r="G44" s="4"/>
      <c r="H44" s="6">
        <v>-4</v>
      </c>
      <c r="I44" s="4"/>
      <c r="J44" s="6">
        <f>ROUND(J43+H44,5)</f>
        <v>302103.13</v>
      </c>
    </row>
    <row r="45" spans="1:10" ht="15.75" thickBot="1" x14ac:dyDescent="0.3">
      <c r="A45" s="4" t="s">
        <v>9</v>
      </c>
      <c r="B45" s="5">
        <v>43982</v>
      </c>
      <c r="C45" s="4"/>
      <c r="D45" s="4"/>
      <c r="E45" s="4"/>
      <c r="F45" s="4" t="s">
        <v>97</v>
      </c>
      <c r="G45" s="4"/>
      <c r="H45" s="7">
        <v>0.78</v>
      </c>
      <c r="I45" s="4"/>
      <c r="J45" s="7">
        <f>ROUND(J44+H45,5)</f>
        <v>302103.90999999997</v>
      </c>
    </row>
    <row r="46" spans="1:10" ht="15.75" thickBot="1" x14ac:dyDescent="0.3">
      <c r="A46" s="4"/>
      <c r="B46" s="5"/>
      <c r="C46" s="4"/>
      <c r="D46" s="4"/>
      <c r="E46" s="4"/>
      <c r="F46" s="4"/>
      <c r="G46" s="4"/>
      <c r="H46" s="8">
        <f>ROUND(SUM(H6:H45),5)</f>
        <v>231593.45</v>
      </c>
      <c r="I46" s="4"/>
      <c r="J46" s="8">
        <f>J45</f>
        <v>302103.90999999997</v>
      </c>
    </row>
    <row r="47" spans="1:10" s="10" customFormat="1" ht="12" thickBot="1" x14ac:dyDescent="0.25">
      <c r="A47" s="1"/>
      <c r="B47" s="3"/>
      <c r="C47" s="1"/>
      <c r="D47" s="1"/>
      <c r="E47" s="1"/>
      <c r="F47" s="1"/>
      <c r="G47" s="1"/>
      <c r="H47" s="9">
        <f>H46</f>
        <v>231593.45</v>
      </c>
      <c r="I47" s="1"/>
      <c r="J47" s="9">
        <f>J46</f>
        <v>302103.90999999997</v>
      </c>
    </row>
    <row r="48" spans="1:10" ht="15.75" thickTop="1" x14ac:dyDescent="0.25"/>
  </sheetData>
  <mergeCells count="3">
    <mergeCell ref="A1:J1"/>
    <mergeCell ref="A2:J2"/>
    <mergeCell ref="A3:J3"/>
  </mergeCells>
  <pageMargins left="0.7" right="0.7" top="0.75" bottom="0.75" header="0.1" footer="0.3"/>
  <pageSetup orientation="landscape" horizontalDpi="300" verticalDpi="30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2020-09-13T01:17:09Z</cp:lastPrinted>
  <dcterms:created xsi:type="dcterms:W3CDTF">2020-09-13T01:12:56Z</dcterms:created>
  <dcterms:modified xsi:type="dcterms:W3CDTF">2020-09-13T01:18:25Z</dcterms:modified>
</cp:coreProperties>
</file>