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F8282544-0408-4BEB-A640-F675040FA826}" xr6:coauthVersionLast="44" xr6:coauthVersionMax="44" xr10:uidLastSave="{00000000-0000-0000-0000-000000000000}"/>
  <bookViews>
    <workbookView xWindow="8925" yWindow="2055" windowWidth="12450" windowHeight="12750" xr2:uid="{6DF083BD-AFE4-46F7-AF77-F0F0806AC237}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Sheet1!$K$39,Sheet1!$K$40,Sheet1!$K$41,Sheet1!$K$42,Sheet1!$K$43,Sheet1!$K$44,Sheet1!$I$45,Sheet1!$K$45,Sheet1!$I$46,Sheet1!$K$46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20190630</definedName>
    <definedName name="QBHEADERSONSCREEN" localSheetId="0">FALSE</definedName>
    <definedName name="QBMETADATASIZE" localSheetId="0">7495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83</definedName>
    <definedName name="QBROWHEADERS" localSheetId="0">2</definedName>
    <definedName name="QBSTARTDATE" localSheetId="0">20190601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" i="1" l="1"/>
  <c r="I45" i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</calcChain>
</file>

<file path=xl/sharedStrings.xml><?xml version="1.0" encoding="utf-8"?>
<sst xmlns="http://schemas.openxmlformats.org/spreadsheetml/2006/main" count="113" uniqueCount="52">
  <si>
    <t>Type</t>
  </si>
  <si>
    <t>Date</t>
  </si>
  <si>
    <t>Num</t>
  </si>
  <si>
    <t>Memo</t>
  </si>
  <si>
    <t>Amount</t>
  </si>
  <si>
    <t>Balance</t>
  </si>
  <si>
    <t>Paycheck</t>
  </si>
  <si>
    <t>Liability Check</t>
  </si>
  <si>
    <t>Transfer</t>
  </si>
  <si>
    <t>Check</t>
  </si>
  <si>
    <t>Deposit</t>
  </si>
  <si>
    <t>8220</t>
  </si>
  <si>
    <t>8221</t>
  </si>
  <si>
    <t>8222</t>
  </si>
  <si>
    <t>8223</t>
  </si>
  <si>
    <t>DD5315</t>
  </si>
  <si>
    <t>DD5316</t>
  </si>
  <si>
    <t>DD5317</t>
  </si>
  <si>
    <t>DD5318</t>
  </si>
  <si>
    <t>DD5319</t>
  </si>
  <si>
    <t>DD5320</t>
  </si>
  <si>
    <t>DD5321</t>
  </si>
  <si>
    <t>DD5322</t>
  </si>
  <si>
    <t>DD5323</t>
  </si>
  <si>
    <t>DD5324</t>
  </si>
  <si>
    <t>DD5325</t>
  </si>
  <si>
    <t>DD5326</t>
  </si>
  <si>
    <t>DD5327</t>
  </si>
  <si>
    <t>DD5328</t>
  </si>
  <si>
    <t>DD5329</t>
  </si>
  <si>
    <t>DD5330</t>
  </si>
  <si>
    <t>DD5331</t>
  </si>
  <si>
    <t>DD5332</t>
  </si>
  <si>
    <t>DD5333</t>
  </si>
  <si>
    <t>DD5334</t>
  </si>
  <si>
    <t>DD5335</t>
  </si>
  <si>
    <t>DD5336</t>
  </si>
  <si>
    <t>DD5337</t>
  </si>
  <si>
    <t>DD5338</t>
  </si>
  <si>
    <t>DD5339</t>
  </si>
  <si>
    <t>DD5340</t>
  </si>
  <si>
    <t>DD5341</t>
  </si>
  <si>
    <t>DD5342</t>
  </si>
  <si>
    <t>Created by Payroll Service on 06/03/2019</t>
  </si>
  <si>
    <t>Direct Deposit</t>
  </si>
  <si>
    <t>Created by Payroll Service on 06/17/2019</t>
  </si>
  <si>
    <t>Service Charge</t>
  </si>
  <si>
    <t>Interest</t>
  </si>
  <si>
    <t>BARTON SPRINGS/EDWARDS AQUIFER CONSERVATION DISTRICT</t>
  </si>
  <si>
    <t>FY 2019 CHECK REGISTER - PAYROLL ACCOUNT</t>
  </si>
  <si>
    <t>June 1 - June 30, 2019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</si>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</sst>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3CD86DE-235E-4919-8641-36B57B27E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F02EB29-FCF4-4597-A55A-FC28786E2E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5D1A1-8915-4378-B66C-E6B58C8F92FC}">
  <sheetPr codeName="Sheet1"/>
  <dimension ref="A1:K47"/>
  <sheetViews>
    <sheetView tabSelected="1" workbookViewId="0">
      <pane xSplit="1" ySplit="5" topLeftCell="B24" activePane="bottomRight" state="frozenSplit"/>
      <selection pane="topRight" activeCell="C1" sqref="C1"/>
      <selection pane="bottomLeft" activeCell="A2" sqref="A2"/>
      <selection pane="bottomRight" activeCell="G31" sqref="G31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0.28515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19" customFormat="1" ht="26.25" customHeight="1" x14ac:dyDescent="0.35">
      <c r="A1" s="17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6" customFormat="1" ht="22.5" customHeight="1" x14ac:dyDescent="0.3">
      <c r="A2" s="15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23" customFormat="1" ht="21" customHeight="1" x14ac:dyDescent="0.25">
      <c r="A3" s="21" t="s">
        <v>50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8.25" customHeight="1" x14ac:dyDescent="0.25"/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34776.54</v>
      </c>
    </row>
    <row r="7" spans="1:11" x14ac:dyDescent="0.25">
      <c r="A7" s="4" t="s">
        <v>6</v>
      </c>
      <c r="B7" s="4"/>
      <c r="C7" s="5">
        <v>43620</v>
      </c>
      <c r="D7" s="4"/>
      <c r="E7" s="4" t="s">
        <v>11</v>
      </c>
      <c r="F7" s="4"/>
      <c r="G7" s="4"/>
      <c r="H7" s="4"/>
      <c r="I7" s="6">
        <v>-855.5</v>
      </c>
      <c r="J7" s="4"/>
      <c r="K7" s="6">
        <f>ROUND(K6+I7,5)</f>
        <v>33921.040000000001</v>
      </c>
    </row>
    <row r="8" spans="1:11" x14ac:dyDescent="0.25">
      <c r="A8" s="4" t="s">
        <v>6</v>
      </c>
      <c r="B8" s="4"/>
      <c r="C8" s="5">
        <v>43620</v>
      </c>
      <c r="D8" s="4"/>
      <c r="E8" s="4" t="s">
        <v>12</v>
      </c>
      <c r="F8" s="4"/>
      <c r="G8" s="4"/>
      <c r="H8" s="4"/>
      <c r="I8" s="6">
        <v>-277.05</v>
      </c>
      <c r="J8" s="4"/>
      <c r="K8" s="6">
        <f>ROUND(K7+I8,5)</f>
        <v>33643.99</v>
      </c>
    </row>
    <row r="9" spans="1:11" x14ac:dyDescent="0.25">
      <c r="A9" s="4" t="s">
        <v>6</v>
      </c>
      <c r="B9" s="4"/>
      <c r="C9" s="5">
        <v>43620</v>
      </c>
      <c r="D9" s="4"/>
      <c r="E9" s="4" t="s">
        <v>13</v>
      </c>
      <c r="F9" s="4"/>
      <c r="G9" s="4"/>
      <c r="H9" s="4"/>
      <c r="I9" s="6">
        <v>-369.4</v>
      </c>
      <c r="J9" s="4"/>
      <c r="K9" s="6">
        <f>ROUND(K8+I9,5)</f>
        <v>33274.589999999997</v>
      </c>
    </row>
    <row r="10" spans="1:11" x14ac:dyDescent="0.25">
      <c r="A10" s="4" t="s">
        <v>6</v>
      </c>
      <c r="B10" s="4"/>
      <c r="C10" s="5">
        <v>43620</v>
      </c>
      <c r="D10" s="4"/>
      <c r="E10" s="4" t="s">
        <v>14</v>
      </c>
      <c r="F10" s="4"/>
      <c r="G10" s="4"/>
      <c r="H10" s="4"/>
      <c r="I10" s="6">
        <v>-323.22000000000003</v>
      </c>
      <c r="J10" s="4"/>
      <c r="K10" s="6">
        <f>ROUND(K9+I10,5)</f>
        <v>32951.370000000003</v>
      </c>
    </row>
    <row r="11" spans="1:11" x14ac:dyDescent="0.25">
      <c r="A11" s="4" t="s">
        <v>7</v>
      </c>
      <c r="B11" s="4"/>
      <c r="C11" s="5">
        <v>43621</v>
      </c>
      <c r="D11" s="4"/>
      <c r="E11" s="4"/>
      <c r="F11" s="4"/>
      <c r="G11" s="4" t="s">
        <v>43</v>
      </c>
      <c r="H11" s="4"/>
      <c r="I11" s="6">
        <v>-24952.15</v>
      </c>
      <c r="J11" s="4"/>
      <c r="K11" s="6">
        <f>ROUND(K10+I11,5)</f>
        <v>7999.22</v>
      </c>
    </row>
    <row r="12" spans="1:11" x14ac:dyDescent="0.25">
      <c r="A12" s="4" t="s">
        <v>6</v>
      </c>
      <c r="B12" s="4"/>
      <c r="C12" s="5">
        <v>43622</v>
      </c>
      <c r="D12" s="4"/>
      <c r="E12" s="4" t="s">
        <v>15</v>
      </c>
      <c r="F12" s="4"/>
      <c r="G12" s="4" t="s">
        <v>44</v>
      </c>
      <c r="H12" s="4"/>
      <c r="I12" s="6">
        <v>0</v>
      </c>
      <c r="J12" s="4"/>
      <c r="K12" s="6">
        <f>ROUND(K11+I12,5)</f>
        <v>7999.22</v>
      </c>
    </row>
    <row r="13" spans="1:11" x14ac:dyDescent="0.25">
      <c r="A13" s="4" t="s">
        <v>6</v>
      </c>
      <c r="B13" s="4"/>
      <c r="C13" s="5">
        <v>43622</v>
      </c>
      <c r="D13" s="4"/>
      <c r="E13" s="4" t="s">
        <v>16</v>
      </c>
      <c r="F13" s="4"/>
      <c r="G13" s="4" t="s">
        <v>44</v>
      </c>
      <c r="H13" s="4"/>
      <c r="I13" s="6">
        <v>0</v>
      </c>
      <c r="J13" s="4"/>
      <c r="K13" s="6">
        <f>ROUND(K12+I13,5)</f>
        <v>7999.22</v>
      </c>
    </row>
    <row r="14" spans="1:11" x14ac:dyDescent="0.25">
      <c r="A14" s="4" t="s">
        <v>6</v>
      </c>
      <c r="B14" s="4"/>
      <c r="C14" s="5">
        <v>43622</v>
      </c>
      <c r="D14" s="4"/>
      <c r="E14" s="4" t="s">
        <v>17</v>
      </c>
      <c r="F14" s="4"/>
      <c r="G14" s="4" t="s">
        <v>44</v>
      </c>
      <c r="H14" s="4"/>
      <c r="I14" s="6">
        <v>0</v>
      </c>
      <c r="J14" s="4"/>
      <c r="K14" s="6">
        <f>ROUND(K13+I14,5)</f>
        <v>7999.22</v>
      </c>
    </row>
    <row r="15" spans="1:11" x14ac:dyDescent="0.25">
      <c r="A15" s="4" t="s">
        <v>6</v>
      </c>
      <c r="B15" s="4"/>
      <c r="C15" s="5">
        <v>43622</v>
      </c>
      <c r="D15" s="4"/>
      <c r="E15" s="4" t="s">
        <v>18</v>
      </c>
      <c r="F15" s="4"/>
      <c r="G15" s="4" t="s">
        <v>44</v>
      </c>
      <c r="H15" s="4"/>
      <c r="I15" s="6">
        <v>0</v>
      </c>
      <c r="J15" s="4"/>
      <c r="K15" s="6">
        <f>ROUND(K14+I15,5)</f>
        <v>7999.22</v>
      </c>
    </row>
    <row r="16" spans="1:11" x14ac:dyDescent="0.25">
      <c r="A16" s="4" t="s">
        <v>6</v>
      </c>
      <c r="B16" s="4"/>
      <c r="C16" s="5">
        <v>43622</v>
      </c>
      <c r="D16" s="4"/>
      <c r="E16" s="4" t="s">
        <v>19</v>
      </c>
      <c r="F16" s="4"/>
      <c r="G16" s="4" t="s">
        <v>44</v>
      </c>
      <c r="H16" s="4"/>
      <c r="I16" s="6">
        <v>0</v>
      </c>
      <c r="J16" s="4"/>
      <c r="K16" s="6">
        <f>ROUND(K15+I16,5)</f>
        <v>7999.22</v>
      </c>
    </row>
    <row r="17" spans="1:11" x14ac:dyDescent="0.25">
      <c r="A17" s="4" t="s">
        <v>6</v>
      </c>
      <c r="B17" s="4"/>
      <c r="C17" s="5">
        <v>43622</v>
      </c>
      <c r="D17" s="4"/>
      <c r="E17" s="4" t="s">
        <v>20</v>
      </c>
      <c r="F17" s="4"/>
      <c r="G17" s="4" t="s">
        <v>44</v>
      </c>
      <c r="H17" s="4"/>
      <c r="I17" s="6">
        <v>0</v>
      </c>
      <c r="J17" s="4"/>
      <c r="K17" s="6">
        <f>ROUND(K16+I17,5)</f>
        <v>7999.22</v>
      </c>
    </row>
    <row r="18" spans="1:11" x14ac:dyDescent="0.25">
      <c r="A18" s="4" t="s">
        <v>6</v>
      </c>
      <c r="B18" s="4"/>
      <c r="C18" s="5">
        <v>43622</v>
      </c>
      <c r="D18" s="4"/>
      <c r="E18" s="4" t="s">
        <v>21</v>
      </c>
      <c r="F18" s="4"/>
      <c r="G18" s="4" t="s">
        <v>44</v>
      </c>
      <c r="H18" s="4"/>
      <c r="I18" s="6">
        <v>0</v>
      </c>
      <c r="J18" s="4"/>
      <c r="K18" s="6">
        <f>ROUND(K17+I18,5)</f>
        <v>7999.22</v>
      </c>
    </row>
    <row r="19" spans="1:11" x14ac:dyDescent="0.25">
      <c r="A19" s="4" t="s">
        <v>6</v>
      </c>
      <c r="B19" s="4"/>
      <c r="C19" s="5">
        <v>43622</v>
      </c>
      <c r="D19" s="4"/>
      <c r="E19" s="4" t="s">
        <v>22</v>
      </c>
      <c r="F19" s="4"/>
      <c r="G19" s="4" t="s">
        <v>44</v>
      </c>
      <c r="H19" s="4"/>
      <c r="I19" s="6">
        <v>0</v>
      </c>
      <c r="J19" s="4"/>
      <c r="K19" s="6">
        <f>ROUND(K18+I19,5)</f>
        <v>7999.22</v>
      </c>
    </row>
    <row r="20" spans="1:11" x14ac:dyDescent="0.25">
      <c r="A20" s="4" t="s">
        <v>6</v>
      </c>
      <c r="B20" s="4"/>
      <c r="C20" s="5">
        <v>43622</v>
      </c>
      <c r="D20" s="4"/>
      <c r="E20" s="4" t="s">
        <v>23</v>
      </c>
      <c r="F20" s="4"/>
      <c r="G20" s="4" t="s">
        <v>44</v>
      </c>
      <c r="H20" s="4"/>
      <c r="I20" s="6">
        <v>0</v>
      </c>
      <c r="J20" s="4"/>
      <c r="K20" s="6">
        <f>ROUND(K19+I20,5)</f>
        <v>7999.22</v>
      </c>
    </row>
    <row r="21" spans="1:11" x14ac:dyDescent="0.25">
      <c r="A21" s="4" t="s">
        <v>6</v>
      </c>
      <c r="B21" s="4"/>
      <c r="C21" s="5">
        <v>43622</v>
      </c>
      <c r="D21" s="4"/>
      <c r="E21" s="4" t="s">
        <v>24</v>
      </c>
      <c r="F21" s="4"/>
      <c r="G21" s="4" t="s">
        <v>44</v>
      </c>
      <c r="H21" s="4"/>
      <c r="I21" s="6">
        <v>0</v>
      </c>
      <c r="J21" s="4"/>
      <c r="K21" s="6">
        <f>ROUND(K20+I21,5)</f>
        <v>7999.22</v>
      </c>
    </row>
    <row r="22" spans="1:11" x14ac:dyDescent="0.25">
      <c r="A22" s="4" t="s">
        <v>6</v>
      </c>
      <c r="B22" s="4"/>
      <c r="C22" s="5">
        <v>43622</v>
      </c>
      <c r="D22" s="4"/>
      <c r="E22" s="4" t="s">
        <v>25</v>
      </c>
      <c r="F22" s="4"/>
      <c r="G22" s="4" t="s">
        <v>44</v>
      </c>
      <c r="H22" s="4"/>
      <c r="I22" s="6">
        <v>0</v>
      </c>
      <c r="J22" s="4"/>
      <c r="K22" s="6">
        <f>ROUND(K21+I22,5)</f>
        <v>7999.22</v>
      </c>
    </row>
    <row r="23" spans="1:11" x14ac:dyDescent="0.25">
      <c r="A23" s="4" t="s">
        <v>6</v>
      </c>
      <c r="B23" s="4"/>
      <c r="C23" s="5">
        <v>43622</v>
      </c>
      <c r="D23" s="4"/>
      <c r="E23" s="4" t="s">
        <v>26</v>
      </c>
      <c r="F23" s="4"/>
      <c r="G23" s="4" t="s">
        <v>44</v>
      </c>
      <c r="H23" s="4"/>
      <c r="I23" s="6">
        <v>0</v>
      </c>
      <c r="J23" s="4"/>
      <c r="K23" s="6">
        <f>ROUND(K22+I23,5)</f>
        <v>7999.22</v>
      </c>
    </row>
    <row r="24" spans="1:11" x14ac:dyDescent="0.25">
      <c r="A24" s="4" t="s">
        <v>6</v>
      </c>
      <c r="B24" s="4"/>
      <c r="C24" s="5">
        <v>43622</v>
      </c>
      <c r="D24" s="4"/>
      <c r="E24" s="4" t="s">
        <v>27</v>
      </c>
      <c r="F24" s="4"/>
      <c r="G24" s="4" t="s">
        <v>44</v>
      </c>
      <c r="H24" s="4"/>
      <c r="I24" s="6">
        <v>0</v>
      </c>
      <c r="J24" s="4"/>
      <c r="K24" s="6">
        <f>ROUND(K23+I24,5)</f>
        <v>7999.22</v>
      </c>
    </row>
    <row r="25" spans="1:11" x14ac:dyDescent="0.25">
      <c r="A25" s="4" t="s">
        <v>6</v>
      </c>
      <c r="B25" s="4"/>
      <c r="C25" s="5">
        <v>43622</v>
      </c>
      <c r="D25" s="4"/>
      <c r="E25" s="4" t="s">
        <v>28</v>
      </c>
      <c r="F25" s="4"/>
      <c r="G25" s="4" t="s">
        <v>44</v>
      </c>
      <c r="H25" s="4"/>
      <c r="I25" s="6">
        <v>0</v>
      </c>
      <c r="J25" s="4"/>
      <c r="K25" s="6">
        <f>ROUND(K24+I25,5)</f>
        <v>7999.22</v>
      </c>
    </row>
    <row r="26" spans="1:11" x14ac:dyDescent="0.25">
      <c r="A26" s="4" t="s">
        <v>8</v>
      </c>
      <c r="B26" s="4"/>
      <c r="C26" s="5">
        <v>43629</v>
      </c>
      <c r="D26" s="4"/>
      <c r="E26" s="4"/>
      <c r="F26" s="4"/>
      <c r="G26" s="4" t="s">
        <v>51</v>
      </c>
      <c r="H26" s="4"/>
      <c r="I26" s="6">
        <v>27000</v>
      </c>
      <c r="J26" s="4"/>
      <c r="K26" s="6">
        <f>ROUND(K25+I26,5)</f>
        <v>34999.22</v>
      </c>
    </row>
    <row r="27" spans="1:11" x14ac:dyDescent="0.25">
      <c r="A27" s="4" t="s">
        <v>7</v>
      </c>
      <c r="B27" s="4"/>
      <c r="C27" s="5">
        <v>43635</v>
      </c>
      <c r="D27" s="4"/>
      <c r="E27" s="4"/>
      <c r="F27" s="4"/>
      <c r="G27" s="4" t="s">
        <v>45</v>
      </c>
      <c r="H27" s="4"/>
      <c r="I27" s="6">
        <v>-25260.82</v>
      </c>
      <c r="J27" s="4"/>
      <c r="K27" s="6">
        <f>ROUND(K26+I27,5)</f>
        <v>9738.4</v>
      </c>
    </row>
    <row r="28" spans="1:11" x14ac:dyDescent="0.25">
      <c r="A28" s="4" t="s">
        <v>6</v>
      </c>
      <c r="B28" s="4"/>
      <c r="C28" s="5">
        <v>43636</v>
      </c>
      <c r="D28" s="4"/>
      <c r="E28" s="4" t="s">
        <v>29</v>
      </c>
      <c r="F28" s="4"/>
      <c r="G28" s="4" t="s">
        <v>44</v>
      </c>
      <c r="H28" s="4"/>
      <c r="I28" s="6">
        <v>0</v>
      </c>
      <c r="J28" s="4"/>
      <c r="K28" s="6">
        <f>ROUND(K27+I28,5)</f>
        <v>9738.4</v>
      </c>
    </row>
    <row r="29" spans="1:11" x14ac:dyDescent="0.25">
      <c r="A29" s="4" t="s">
        <v>6</v>
      </c>
      <c r="B29" s="4"/>
      <c r="C29" s="5">
        <v>43636</v>
      </c>
      <c r="D29" s="4"/>
      <c r="E29" s="4" t="s">
        <v>30</v>
      </c>
      <c r="F29" s="4"/>
      <c r="G29" s="4" t="s">
        <v>44</v>
      </c>
      <c r="H29" s="4"/>
      <c r="I29" s="6">
        <v>0</v>
      </c>
      <c r="J29" s="4"/>
      <c r="K29" s="6">
        <f>ROUND(K28+I29,5)</f>
        <v>9738.4</v>
      </c>
    </row>
    <row r="30" spans="1:11" x14ac:dyDescent="0.25">
      <c r="A30" s="4" t="s">
        <v>6</v>
      </c>
      <c r="B30" s="4"/>
      <c r="C30" s="5">
        <v>43636</v>
      </c>
      <c r="D30" s="4"/>
      <c r="E30" s="4" t="s">
        <v>31</v>
      </c>
      <c r="F30" s="4"/>
      <c r="G30" s="4" t="s">
        <v>44</v>
      </c>
      <c r="H30" s="4"/>
      <c r="I30" s="6">
        <v>0</v>
      </c>
      <c r="J30" s="4"/>
      <c r="K30" s="6">
        <f>ROUND(K29+I30,5)</f>
        <v>9738.4</v>
      </c>
    </row>
    <row r="31" spans="1:11" x14ac:dyDescent="0.25">
      <c r="A31" s="4" t="s">
        <v>6</v>
      </c>
      <c r="B31" s="4"/>
      <c r="C31" s="5">
        <v>43636</v>
      </c>
      <c r="D31" s="4"/>
      <c r="E31" s="4" t="s">
        <v>32</v>
      </c>
      <c r="F31" s="4"/>
      <c r="G31" s="4" t="s">
        <v>44</v>
      </c>
      <c r="H31" s="4"/>
      <c r="I31" s="6">
        <v>0</v>
      </c>
      <c r="J31" s="4"/>
      <c r="K31" s="6">
        <f>ROUND(K30+I31,5)</f>
        <v>9738.4</v>
      </c>
    </row>
    <row r="32" spans="1:11" x14ac:dyDescent="0.25">
      <c r="A32" s="4" t="s">
        <v>6</v>
      </c>
      <c r="B32" s="4"/>
      <c r="C32" s="5">
        <v>43636</v>
      </c>
      <c r="D32" s="4"/>
      <c r="E32" s="4" t="s">
        <v>33</v>
      </c>
      <c r="F32" s="4"/>
      <c r="G32" s="4" t="s">
        <v>44</v>
      </c>
      <c r="H32" s="4"/>
      <c r="I32" s="6">
        <v>0</v>
      </c>
      <c r="J32" s="4"/>
      <c r="K32" s="6">
        <f>ROUND(K31+I32,5)</f>
        <v>9738.4</v>
      </c>
    </row>
    <row r="33" spans="1:11" x14ac:dyDescent="0.25">
      <c r="A33" s="4" t="s">
        <v>6</v>
      </c>
      <c r="B33" s="4"/>
      <c r="C33" s="5">
        <v>43636</v>
      </c>
      <c r="D33" s="4"/>
      <c r="E33" s="4" t="s">
        <v>34</v>
      </c>
      <c r="F33" s="4"/>
      <c r="G33" s="4" t="s">
        <v>44</v>
      </c>
      <c r="H33" s="4"/>
      <c r="I33" s="6">
        <v>0</v>
      </c>
      <c r="J33" s="4"/>
      <c r="K33" s="6">
        <f>ROUND(K32+I33,5)</f>
        <v>9738.4</v>
      </c>
    </row>
    <row r="34" spans="1:11" x14ac:dyDescent="0.25">
      <c r="A34" s="4" t="s">
        <v>6</v>
      </c>
      <c r="B34" s="4"/>
      <c r="C34" s="5">
        <v>43636</v>
      </c>
      <c r="D34" s="4"/>
      <c r="E34" s="4" t="s">
        <v>35</v>
      </c>
      <c r="F34" s="4"/>
      <c r="G34" s="4" t="s">
        <v>44</v>
      </c>
      <c r="H34" s="4"/>
      <c r="I34" s="6">
        <v>0</v>
      </c>
      <c r="J34" s="4"/>
      <c r="K34" s="6">
        <f>ROUND(K33+I34,5)</f>
        <v>9738.4</v>
      </c>
    </row>
    <row r="35" spans="1:11" x14ac:dyDescent="0.25">
      <c r="A35" s="4" t="s">
        <v>6</v>
      </c>
      <c r="B35" s="4"/>
      <c r="C35" s="5">
        <v>43636</v>
      </c>
      <c r="D35" s="4"/>
      <c r="E35" s="4" t="s">
        <v>36</v>
      </c>
      <c r="F35" s="4"/>
      <c r="G35" s="4" t="s">
        <v>44</v>
      </c>
      <c r="H35" s="4"/>
      <c r="I35" s="6">
        <v>0</v>
      </c>
      <c r="J35" s="4"/>
      <c r="K35" s="6">
        <f>ROUND(K34+I35,5)</f>
        <v>9738.4</v>
      </c>
    </row>
    <row r="36" spans="1:11" x14ac:dyDescent="0.25">
      <c r="A36" s="4" t="s">
        <v>6</v>
      </c>
      <c r="B36" s="4"/>
      <c r="C36" s="5">
        <v>43636</v>
      </c>
      <c r="D36" s="4"/>
      <c r="E36" s="4" t="s">
        <v>37</v>
      </c>
      <c r="F36" s="4"/>
      <c r="G36" s="4" t="s">
        <v>44</v>
      </c>
      <c r="H36" s="4"/>
      <c r="I36" s="6">
        <v>0</v>
      </c>
      <c r="J36" s="4"/>
      <c r="K36" s="6">
        <f>ROUND(K35+I36,5)</f>
        <v>9738.4</v>
      </c>
    </row>
    <row r="37" spans="1:11" x14ac:dyDescent="0.25">
      <c r="A37" s="4" t="s">
        <v>6</v>
      </c>
      <c r="B37" s="4"/>
      <c r="C37" s="5">
        <v>43636</v>
      </c>
      <c r="D37" s="4"/>
      <c r="E37" s="4" t="s">
        <v>38</v>
      </c>
      <c r="F37" s="4"/>
      <c r="G37" s="4" t="s">
        <v>44</v>
      </c>
      <c r="H37" s="4"/>
      <c r="I37" s="6">
        <v>0</v>
      </c>
      <c r="J37" s="4"/>
      <c r="K37" s="6">
        <f>ROUND(K36+I37,5)</f>
        <v>9738.4</v>
      </c>
    </row>
    <row r="38" spans="1:11" x14ac:dyDescent="0.25">
      <c r="A38" s="4" t="s">
        <v>6</v>
      </c>
      <c r="B38" s="4"/>
      <c r="C38" s="5">
        <v>43636</v>
      </c>
      <c r="D38" s="4"/>
      <c r="E38" s="4" t="s">
        <v>39</v>
      </c>
      <c r="F38" s="4"/>
      <c r="G38" s="4" t="s">
        <v>44</v>
      </c>
      <c r="H38" s="4"/>
      <c r="I38" s="6">
        <v>0</v>
      </c>
      <c r="J38" s="4"/>
      <c r="K38" s="6">
        <f>ROUND(K37+I38,5)</f>
        <v>9738.4</v>
      </c>
    </row>
    <row r="39" spans="1:11" x14ac:dyDescent="0.25">
      <c r="A39" s="4" t="s">
        <v>6</v>
      </c>
      <c r="B39" s="4"/>
      <c r="C39" s="5">
        <v>43636</v>
      </c>
      <c r="D39" s="4"/>
      <c r="E39" s="4" t="s">
        <v>40</v>
      </c>
      <c r="F39" s="4"/>
      <c r="G39" s="4" t="s">
        <v>44</v>
      </c>
      <c r="H39" s="4"/>
      <c r="I39" s="6">
        <v>0</v>
      </c>
      <c r="J39" s="4"/>
      <c r="K39" s="6">
        <f>ROUND(K38+I39,5)</f>
        <v>9738.4</v>
      </c>
    </row>
    <row r="40" spans="1:11" x14ac:dyDescent="0.25">
      <c r="A40" s="4" t="s">
        <v>6</v>
      </c>
      <c r="B40" s="4"/>
      <c r="C40" s="5">
        <v>43636</v>
      </c>
      <c r="D40" s="4"/>
      <c r="E40" s="4" t="s">
        <v>41</v>
      </c>
      <c r="F40" s="4"/>
      <c r="G40" s="4" t="s">
        <v>44</v>
      </c>
      <c r="H40" s="4"/>
      <c r="I40" s="6">
        <v>0</v>
      </c>
      <c r="J40" s="4"/>
      <c r="K40" s="6">
        <f>ROUND(K39+I40,5)</f>
        <v>9738.4</v>
      </c>
    </row>
    <row r="41" spans="1:11" x14ac:dyDescent="0.25">
      <c r="A41" s="4" t="s">
        <v>6</v>
      </c>
      <c r="B41" s="4"/>
      <c r="C41" s="5">
        <v>43636</v>
      </c>
      <c r="D41" s="4"/>
      <c r="E41" s="4" t="s">
        <v>42</v>
      </c>
      <c r="F41" s="4"/>
      <c r="G41" s="4" t="s">
        <v>44</v>
      </c>
      <c r="H41" s="4"/>
      <c r="I41" s="6">
        <v>0</v>
      </c>
      <c r="J41" s="4"/>
      <c r="K41" s="6">
        <f>ROUND(K40+I41,5)</f>
        <v>9738.4</v>
      </c>
    </row>
    <row r="42" spans="1:11" x14ac:dyDescent="0.25">
      <c r="A42" s="4" t="s">
        <v>8</v>
      </c>
      <c r="B42" s="4"/>
      <c r="C42" s="5">
        <v>43643</v>
      </c>
      <c r="D42" s="4"/>
      <c r="E42" s="4"/>
      <c r="F42" s="4"/>
      <c r="G42" s="4" t="s">
        <v>51</v>
      </c>
      <c r="H42" s="4"/>
      <c r="I42" s="6">
        <v>27000</v>
      </c>
      <c r="J42" s="4"/>
      <c r="K42" s="6">
        <f>ROUND(K41+I42,5)</f>
        <v>36738.400000000001</v>
      </c>
    </row>
    <row r="43" spans="1:11" x14ac:dyDescent="0.25">
      <c r="A43" s="4" t="s">
        <v>9</v>
      </c>
      <c r="B43" s="4"/>
      <c r="C43" s="5">
        <v>43646</v>
      </c>
      <c r="D43" s="4"/>
      <c r="E43" s="4"/>
      <c r="F43" s="4"/>
      <c r="G43" s="4" t="s">
        <v>46</v>
      </c>
      <c r="H43" s="4"/>
      <c r="I43" s="6">
        <v>-4</v>
      </c>
      <c r="J43" s="4"/>
      <c r="K43" s="6">
        <f>ROUND(K42+I43,5)</f>
        <v>36734.400000000001</v>
      </c>
    </row>
    <row r="44" spans="1:11" ht="15.75" thickBot="1" x14ac:dyDescent="0.3">
      <c r="A44" s="4" t="s">
        <v>10</v>
      </c>
      <c r="B44" s="4"/>
      <c r="C44" s="5">
        <v>43646</v>
      </c>
      <c r="D44" s="4"/>
      <c r="E44" s="4"/>
      <c r="F44" s="4"/>
      <c r="G44" s="4" t="s">
        <v>47</v>
      </c>
      <c r="H44" s="4"/>
      <c r="I44" s="7">
        <v>0.16</v>
      </c>
      <c r="J44" s="4"/>
      <c r="K44" s="7">
        <f>ROUND(K43+I44,5)</f>
        <v>36734.559999999998</v>
      </c>
    </row>
    <row r="45" spans="1:11" ht="15.75" thickBot="1" x14ac:dyDescent="0.3">
      <c r="A45" s="4"/>
      <c r="B45" s="4"/>
      <c r="C45" s="5"/>
      <c r="D45" s="4"/>
      <c r="E45" s="4"/>
      <c r="F45" s="4"/>
      <c r="G45" s="4"/>
      <c r="H45" s="4"/>
      <c r="I45" s="8">
        <f>ROUND(SUM(I6:I44),5)</f>
        <v>1958.02</v>
      </c>
      <c r="J45" s="4"/>
      <c r="K45" s="8">
        <f>K44</f>
        <v>36734.559999999998</v>
      </c>
    </row>
    <row r="46" spans="1:11" s="10" customFormat="1" ht="12" thickBot="1" x14ac:dyDescent="0.25">
      <c r="A46" s="1"/>
      <c r="B46" s="1"/>
      <c r="C46" s="3"/>
      <c r="D46" s="1"/>
      <c r="E46" s="1"/>
      <c r="F46" s="1"/>
      <c r="G46" s="1"/>
      <c r="H46" s="1"/>
      <c r="I46" s="9">
        <f>I45</f>
        <v>1958.02</v>
      </c>
      <c r="J46" s="1"/>
      <c r="K46" s="9">
        <f>K45</f>
        <v>36734.559999999998</v>
      </c>
    </row>
    <row r="47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2019-09-30T19:35:24Z</dcterms:created>
  <dcterms:modified xsi:type="dcterms:W3CDTF">2019-09-30T19:53:47Z</dcterms:modified>
</cp:coreProperties>
</file>