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33D6D1DA-6D61-4574-92AE-AE83CE972785}" xr6:coauthVersionLast="47" xr6:coauthVersionMax="47" xr10:uidLastSave="{00000000-0000-0000-0000-000000000000}"/>
  <bookViews>
    <workbookView xWindow="384" yWindow="384" windowWidth="17280" windowHeight="9024" xr2:uid="{1A540E7F-131B-4DBD-BC45-5449A563DC0C}"/>
  </bookViews>
  <sheets>
    <sheet name="Sheet1" sheetId="1" r:id="rId1"/>
  </sheets>
  <definedNames>
    <definedName name="_xlnm.Print_Area" localSheetId="0">Sheet1!$A$1:$K$53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Sheet1!$K$39,Sheet1!$K$40,Sheet1!$K$41,Sheet1!$K$42,Sheet1!$K$43,Sheet1!$K$44,Sheet1!$K$45,Sheet1!$K$46,Sheet1!$K$47,Sheet1!$K$48,Sheet1!$K$49,Sheet1!$K$50,Sheet1!$K$51,Sheet1!$I$52,Sheet1!$K$52,Sheet1!$I$53</definedName>
    <definedName name="QB_FORMULA_3" localSheetId="0" hidden="1">Sheet1!$K$53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20221231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1" l="1"/>
  <c r="I53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</calcChain>
</file>

<file path=xl/sharedStrings.xml><?xml version="1.0" encoding="utf-8"?>
<sst xmlns="http://schemas.openxmlformats.org/spreadsheetml/2006/main" count="135" uniqueCount="60">
  <si>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</si>
  <si>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</si>
  <si>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</si>
  <si>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</si>
  <si>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</si>
  <si>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</si>
  <si>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</si>
  <si>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</si>
  <si>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</si>
  <si>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</si>
  <si>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</si>
  <si>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DD6420</t>
  </si>
  <si>
    <t>DD6421</t>
  </si>
  <si>
    <t>DD6422</t>
  </si>
  <si>
    <t>DD6423</t>
  </si>
  <si>
    <t>DD6424</t>
  </si>
  <si>
    <t>DD6425</t>
  </si>
  <si>
    <t>DD6426</t>
  </si>
  <si>
    <t>DD6427</t>
  </si>
  <si>
    <t>DD6428</t>
  </si>
  <si>
    <t>DD6429</t>
  </si>
  <si>
    <t>DD6430</t>
  </si>
  <si>
    <t>DD6431</t>
  </si>
  <si>
    <t>DD6432</t>
  </si>
  <si>
    <t>DD6433</t>
  </si>
  <si>
    <t>DD6434</t>
  </si>
  <si>
    <t>DD6435</t>
  </si>
  <si>
    <t>DD6436</t>
  </si>
  <si>
    <t>DD6437</t>
  </si>
  <si>
    <t>DD6438</t>
  </si>
  <si>
    <t>DD6439</t>
  </si>
  <si>
    <t>DD6440</t>
  </si>
  <si>
    <t>DD6441</t>
  </si>
  <si>
    <t>DD6442</t>
  </si>
  <si>
    <t>DD6443</t>
  </si>
  <si>
    <t>DD6444</t>
  </si>
  <si>
    <t>DD6445</t>
  </si>
  <si>
    <t>DD6446</t>
  </si>
  <si>
    <t>DD6447</t>
  </si>
  <si>
    <t>DD6448</t>
  </si>
  <si>
    <t>DD6449</t>
  </si>
  <si>
    <t>DD6450</t>
  </si>
  <si>
    <t>DD6451</t>
  </si>
  <si>
    <t>DD6452</t>
  </si>
  <si>
    <t>DD6453</t>
  </si>
  <si>
    <t>DD6454</t>
  </si>
  <si>
    <t>DD6455</t>
  </si>
  <si>
    <t>Direct Deposit</t>
  </si>
  <si>
    <t>Created by Payroll Service on 11/28/2022</t>
  </si>
  <si>
    <t>Direct Deposit - Vacation</t>
  </si>
  <si>
    <t>Funds Transfer</t>
  </si>
  <si>
    <t>Created by Payroll Service on 12/02/2022</t>
  </si>
  <si>
    <t>Created by Payroll Service on 12/12/2022</t>
  </si>
  <si>
    <t>Funds Transfer - Payroll</t>
  </si>
  <si>
    <t>Created by Payroll Service on 12/26/2022</t>
  </si>
  <si>
    <t>Service Charge</t>
  </si>
  <si>
    <t>Interest</t>
  </si>
  <si>
    <t>BARTON SPRINGS EDWARDS AQUIFER CONSERVATION DISTRICT</t>
  </si>
  <si>
    <t>MONTHLY PAYROLL REGISTER</t>
  </si>
  <si>
    <t>December 1 -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</si>
</sst>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6F56503-2CFE-CDD5-750B-1B111B7BD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640EDB5-86B1-30C9-DA0C-CDCAFB3DF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153B-6737-47FD-A891-C8692B9D70E1}">
  <sheetPr codeName="Sheet1"/>
  <dimension ref="A1:K54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10" sqref="G10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27.77734375" style="14" bestFit="1" customWidth="1"/>
    <col min="8" max="8" width="2.33203125" style="14" customWidth="1"/>
    <col min="9" max="9" width="7.5546875" style="14" bestFit="1" customWidth="1"/>
    <col min="10" max="10" width="2.33203125" style="14" customWidth="1"/>
    <col min="11" max="11" width="7.109375" style="14" bestFit="1" customWidth="1"/>
  </cols>
  <sheetData>
    <row r="1" spans="1:11" s="19" customFormat="1" ht="17.399999999999999" customHeight="1" x14ac:dyDescent="0.3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7.399999999999999" customHeight="1" x14ac:dyDescent="0.3">
      <c r="A2" s="17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x14ac:dyDescent="0.3">
      <c r="A3" s="17" t="s">
        <v>59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8.4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">
      <c r="A6" s="1"/>
      <c r="B6" s="1"/>
      <c r="C6" s="3"/>
      <c r="D6" s="1"/>
      <c r="E6" s="1"/>
      <c r="F6" s="1"/>
      <c r="G6" s="1"/>
      <c r="H6" s="1"/>
      <c r="I6" s="2"/>
      <c r="J6" s="1"/>
      <c r="K6" s="2">
        <v>29995.47</v>
      </c>
    </row>
    <row r="7" spans="1:11" x14ac:dyDescent="0.3">
      <c r="A7" s="4" t="s">
        <v>6</v>
      </c>
      <c r="B7" s="4"/>
      <c r="C7" s="5">
        <v>44896</v>
      </c>
      <c r="D7" s="4"/>
      <c r="E7" s="4" t="s">
        <v>11</v>
      </c>
      <c r="F7" s="4"/>
      <c r="G7" s="4" t="s">
        <v>47</v>
      </c>
      <c r="H7" s="4"/>
      <c r="I7" s="6">
        <v>0</v>
      </c>
      <c r="J7" s="4"/>
      <c r="K7" s="6">
        <f>ROUND(K6+I7,5)</f>
        <v>29995.47</v>
      </c>
    </row>
    <row r="8" spans="1:11" x14ac:dyDescent="0.3">
      <c r="A8" s="4" t="s">
        <v>6</v>
      </c>
      <c r="B8" s="4"/>
      <c r="C8" s="5">
        <v>44896</v>
      </c>
      <c r="D8" s="4"/>
      <c r="E8" s="4" t="s">
        <v>12</v>
      </c>
      <c r="F8" s="4"/>
      <c r="G8" s="4" t="s">
        <v>47</v>
      </c>
      <c r="H8" s="4"/>
      <c r="I8" s="6">
        <v>0</v>
      </c>
      <c r="J8" s="4"/>
      <c r="K8" s="6">
        <f>ROUND(K7+I8,5)</f>
        <v>29995.47</v>
      </c>
    </row>
    <row r="9" spans="1:11" x14ac:dyDescent="0.3">
      <c r="A9" s="4" t="s">
        <v>6</v>
      </c>
      <c r="B9" s="4"/>
      <c r="C9" s="5">
        <v>44896</v>
      </c>
      <c r="D9" s="4"/>
      <c r="E9" s="4" t="s">
        <v>13</v>
      </c>
      <c r="F9" s="4"/>
      <c r="G9" s="4" t="s">
        <v>47</v>
      </c>
      <c r="H9" s="4"/>
      <c r="I9" s="6">
        <v>0</v>
      </c>
      <c r="J9" s="4"/>
      <c r="K9" s="6">
        <f>ROUND(K8+I9,5)</f>
        <v>29995.47</v>
      </c>
    </row>
    <row r="10" spans="1:11" x14ac:dyDescent="0.3">
      <c r="A10" s="4" t="s">
        <v>6</v>
      </c>
      <c r="B10" s="4"/>
      <c r="C10" s="5">
        <v>44896</v>
      </c>
      <c r="D10" s="4"/>
      <c r="E10" s="4" t="s">
        <v>14</v>
      </c>
      <c r="F10" s="4"/>
      <c r="G10" s="4" t="s">
        <v>47</v>
      </c>
      <c r="H10" s="4"/>
      <c r="I10" s="6">
        <v>0</v>
      </c>
      <c r="J10" s="4"/>
      <c r="K10" s="6">
        <f>ROUND(K9+I10,5)</f>
        <v>29995.47</v>
      </c>
    </row>
    <row r="11" spans="1:11" x14ac:dyDescent="0.3">
      <c r="A11" s="4" t="s">
        <v>6</v>
      </c>
      <c r="B11" s="4"/>
      <c r="C11" s="5">
        <v>44896</v>
      </c>
      <c r="D11" s="4"/>
      <c r="E11" s="4" t="s">
        <v>15</v>
      </c>
      <c r="F11" s="4"/>
      <c r="G11" s="4" t="s">
        <v>47</v>
      </c>
      <c r="H11" s="4"/>
      <c r="I11" s="6">
        <v>0</v>
      </c>
      <c r="J11" s="4"/>
      <c r="K11" s="6">
        <f>ROUND(K10+I11,5)</f>
        <v>29995.47</v>
      </c>
    </row>
    <row r="12" spans="1:11" x14ac:dyDescent="0.3">
      <c r="A12" s="4" t="s">
        <v>6</v>
      </c>
      <c r="B12" s="4"/>
      <c r="C12" s="5">
        <v>44896</v>
      </c>
      <c r="D12" s="4"/>
      <c r="E12" s="4" t="s">
        <v>16</v>
      </c>
      <c r="F12" s="4"/>
      <c r="G12" s="4" t="s">
        <v>47</v>
      </c>
      <c r="H12" s="4"/>
      <c r="I12" s="6">
        <v>0</v>
      </c>
      <c r="J12" s="4"/>
      <c r="K12" s="6">
        <f>ROUND(K11+I12,5)</f>
        <v>29995.47</v>
      </c>
    </row>
    <row r="13" spans="1:11" x14ac:dyDescent="0.3">
      <c r="A13" s="4" t="s">
        <v>6</v>
      </c>
      <c r="B13" s="4"/>
      <c r="C13" s="5">
        <v>44896</v>
      </c>
      <c r="D13" s="4"/>
      <c r="E13" s="4" t="s">
        <v>17</v>
      </c>
      <c r="F13" s="4"/>
      <c r="G13" s="4" t="s">
        <v>47</v>
      </c>
      <c r="H13" s="4"/>
      <c r="I13" s="6">
        <v>0</v>
      </c>
      <c r="J13" s="4"/>
      <c r="K13" s="6">
        <f>ROUND(K12+I13,5)</f>
        <v>29995.47</v>
      </c>
    </row>
    <row r="14" spans="1:11" x14ac:dyDescent="0.3">
      <c r="A14" s="4" t="s">
        <v>6</v>
      </c>
      <c r="B14" s="4"/>
      <c r="C14" s="5">
        <v>44896</v>
      </c>
      <c r="D14" s="4"/>
      <c r="E14" s="4" t="s">
        <v>18</v>
      </c>
      <c r="F14" s="4"/>
      <c r="G14" s="4" t="s">
        <v>47</v>
      </c>
      <c r="H14" s="4"/>
      <c r="I14" s="6">
        <v>0</v>
      </c>
      <c r="J14" s="4"/>
      <c r="K14" s="6">
        <f>ROUND(K13+I14,5)</f>
        <v>29995.47</v>
      </c>
    </row>
    <row r="15" spans="1:11" x14ac:dyDescent="0.3">
      <c r="A15" s="4" t="s">
        <v>6</v>
      </c>
      <c r="B15" s="4"/>
      <c r="C15" s="5">
        <v>44896</v>
      </c>
      <c r="D15" s="4"/>
      <c r="E15" s="4" t="s">
        <v>19</v>
      </c>
      <c r="F15" s="4"/>
      <c r="G15" s="4" t="s">
        <v>47</v>
      </c>
      <c r="H15" s="4"/>
      <c r="I15" s="6">
        <v>0</v>
      </c>
      <c r="J15" s="4"/>
      <c r="K15" s="6">
        <f>ROUND(K14+I15,5)</f>
        <v>29995.47</v>
      </c>
    </row>
    <row r="16" spans="1:11" x14ac:dyDescent="0.3">
      <c r="A16" s="4" t="s">
        <v>6</v>
      </c>
      <c r="B16" s="4"/>
      <c r="C16" s="5">
        <v>44896</v>
      </c>
      <c r="D16" s="4"/>
      <c r="E16" s="4" t="s">
        <v>20</v>
      </c>
      <c r="F16" s="4"/>
      <c r="G16" s="4" t="s">
        <v>47</v>
      </c>
      <c r="H16" s="4"/>
      <c r="I16" s="6">
        <v>0</v>
      </c>
      <c r="J16" s="4"/>
      <c r="K16" s="6">
        <f>ROUND(K15+I16,5)</f>
        <v>29995.47</v>
      </c>
    </row>
    <row r="17" spans="1:11" x14ac:dyDescent="0.3">
      <c r="A17" s="4" t="s">
        <v>7</v>
      </c>
      <c r="B17" s="4"/>
      <c r="C17" s="5">
        <v>44896</v>
      </c>
      <c r="D17" s="4"/>
      <c r="E17" s="4"/>
      <c r="F17" s="4"/>
      <c r="G17" s="4" t="s">
        <v>48</v>
      </c>
      <c r="H17" s="4"/>
      <c r="I17" s="6">
        <v>-12094.36</v>
      </c>
      <c r="J17" s="4"/>
      <c r="K17" s="6">
        <f>ROUND(K16+I17,5)</f>
        <v>17901.11</v>
      </c>
    </row>
    <row r="18" spans="1:11" x14ac:dyDescent="0.3">
      <c r="A18" s="4" t="s">
        <v>6</v>
      </c>
      <c r="B18" s="4"/>
      <c r="C18" s="5">
        <v>44897</v>
      </c>
      <c r="D18" s="4"/>
      <c r="E18" s="4" t="s">
        <v>21</v>
      </c>
      <c r="F18" s="4"/>
      <c r="G18" s="4" t="s">
        <v>49</v>
      </c>
      <c r="H18" s="4"/>
      <c r="I18" s="6">
        <v>0</v>
      </c>
      <c r="J18" s="4"/>
      <c r="K18" s="6">
        <f>ROUND(K17+I18,5)</f>
        <v>17901.11</v>
      </c>
    </row>
    <row r="19" spans="1:11" x14ac:dyDescent="0.3">
      <c r="A19" s="4" t="s">
        <v>6</v>
      </c>
      <c r="B19" s="4"/>
      <c r="C19" s="5">
        <v>44897</v>
      </c>
      <c r="D19" s="4"/>
      <c r="E19" s="4" t="s">
        <v>22</v>
      </c>
      <c r="F19" s="4"/>
      <c r="G19" s="4" t="s">
        <v>47</v>
      </c>
      <c r="H19" s="4"/>
      <c r="I19" s="6">
        <v>0</v>
      </c>
      <c r="J19" s="4"/>
      <c r="K19" s="6">
        <f>ROUND(K18+I19,5)</f>
        <v>17901.11</v>
      </c>
    </row>
    <row r="20" spans="1:11" x14ac:dyDescent="0.3">
      <c r="A20" s="4" t="s">
        <v>6</v>
      </c>
      <c r="B20" s="4"/>
      <c r="C20" s="5">
        <v>44897</v>
      </c>
      <c r="D20" s="4"/>
      <c r="E20" s="4" t="s">
        <v>23</v>
      </c>
      <c r="F20" s="4"/>
      <c r="G20" s="4" t="s">
        <v>47</v>
      </c>
      <c r="H20" s="4"/>
      <c r="I20" s="6">
        <v>0</v>
      </c>
      <c r="J20" s="4"/>
      <c r="K20" s="6">
        <f>ROUND(K19+I20,5)</f>
        <v>17901.11</v>
      </c>
    </row>
    <row r="21" spans="1:11" x14ac:dyDescent="0.3">
      <c r="A21" s="4" t="s">
        <v>8</v>
      </c>
      <c r="B21" s="4"/>
      <c r="C21" s="5">
        <v>44900</v>
      </c>
      <c r="D21" s="4"/>
      <c r="E21" s="4"/>
      <c r="F21" s="4"/>
      <c r="G21" s="4" t="s">
        <v>50</v>
      </c>
      <c r="H21" s="4"/>
      <c r="I21" s="6">
        <v>15000</v>
      </c>
      <c r="J21" s="4"/>
      <c r="K21" s="6">
        <f>ROUND(K20+I21,5)</f>
        <v>32901.11</v>
      </c>
    </row>
    <row r="22" spans="1:11" x14ac:dyDescent="0.3">
      <c r="A22" s="4" t="s">
        <v>7</v>
      </c>
      <c r="B22" s="4"/>
      <c r="C22" s="5">
        <v>44901</v>
      </c>
      <c r="D22" s="4"/>
      <c r="E22" s="4"/>
      <c r="F22" s="4"/>
      <c r="G22" s="4" t="s">
        <v>51</v>
      </c>
      <c r="H22" s="4"/>
      <c r="I22" s="6">
        <v>-1246.72</v>
      </c>
      <c r="J22" s="4"/>
      <c r="K22" s="6">
        <f>ROUND(K21+I22,5)</f>
        <v>31654.39</v>
      </c>
    </row>
    <row r="23" spans="1:11" x14ac:dyDescent="0.3">
      <c r="A23" s="4" t="s">
        <v>6</v>
      </c>
      <c r="B23" s="4"/>
      <c r="C23" s="5">
        <v>44902</v>
      </c>
      <c r="D23" s="4"/>
      <c r="E23" s="4" t="s">
        <v>24</v>
      </c>
      <c r="F23" s="4"/>
      <c r="G23" s="4" t="s">
        <v>47</v>
      </c>
      <c r="H23" s="4"/>
      <c r="I23" s="6">
        <v>0</v>
      </c>
      <c r="J23" s="4"/>
      <c r="K23" s="6">
        <f>ROUND(K22+I23,5)</f>
        <v>31654.39</v>
      </c>
    </row>
    <row r="24" spans="1:11" x14ac:dyDescent="0.3">
      <c r="A24" s="4" t="s">
        <v>7</v>
      </c>
      <c r="B24" s="4"/>
      <c r="C24" s="5">
        <v>44909</v>
      </c>
      <c r="D24" s="4"/>
      <c r="E24" s="4"/>
      <c r="F24" s="4"/>
      <c r="G24" s="4" t="s">
        <v>52</v>
      </c>
      <c r="H24" s="4"/>
      <c r="I24" s="6">
        <v>-22646.66</v>
      </c>
      <c r="J24" s="4"/>
      <c r="K24" s="6">
        <f>ROUND(K23+I24,5)</f>
        <v>9007.73</v>
      </c>
    </row>
    <row r="25" spans="1:11" x14ac:dyDescent="0.3">
      <c r="A25" s="4" t="s">
        <v>6</v>
      </c>
      <c r="B25" s="4"/>
      <c r="C25" s="5">
        <v>44910</v>
      </c>
      <c r="D25" s="4"/>
      <c r="E25" s="4" t="s">
        <v>25</v>
      </c>
      <c r="F25" s="4"/>
      <c r="G25" s="4" t="s">
        <v>47</v>
      </c>
      <c r="H25" s="4"/>
      <c r="I25" s="6">
        <v>0</v>
      </c>
      <c r="J25" s="4"/>
      <c r="K25" s="6">
        <f>ROUND(K24+I25,5)</f>
        <v>9007.73</v>
      </c>
    </row>
    <row r="26" spans="1:11" x14ac:dyDescent="0.3">
      <c r="A26" s="4" t="s">
        <v>6</v>
      </c>
      <c r="B26" s="4"/>
      <c r="C26" s="5">
        <v>44910</v>
      </c>
      <c r="D26" s="4"/>
      <c r="E26" s="4" t="s">
        <v>26</v>
      </c>
      <c r="F26" s="4"/>
      <c r="G26" s="4" t="s">
        <v>47</v>
      </c>
      <c r="H26" s="4"/>
      <c r="I26" s="6">
        <v>0</v>
      </c>
      <c r="J26" s="4"/>
      <c r="K26" s="6">
        <f>ROUND(K25+I26,5)</f>
        <v>9007.73</v>
      </c>
    </row>
    <row r="27" spans="1:11" x14ac:dyDescent="0.3">
      <c r="A27" s="4" t="s">
        <v>6</v>
      </c>
      <c r="B27" s="4"/>
      <c r="C27" s="5">
        <v>44910</v>
      </c>
      <c r="D27" s="4"/>
      <c r="E27" s="4" t="s">
        <v>27</v>
      </c>
      <c r="F27" s="4"/>
      <c r="G27" s="4" t="s">
        <v>47</v>
      </c>
      <c r="H27" s="4"/>
      <c r="I27" s="6">
        <v>0</v>
      </c>
      <c r="J27" s="4"/>
      <c r="K27" s="6">
        <f>ROUND(K26+I27,5)</f>
        <v>9007.73</v>
      </c>
    </row>
    <row r="28" spans="1:11" x14ac:dyDescent="0.3">
      <c r="A28" s="4" t="s">
        <v>6</v>
      </c>
      <c r="B28" s="4"/>
      <c r="C28" s="5">
        <v>44910</v>
      </c>
      <c r="D28" s="4"/>
      <c r="E28" s="4" t="s">
        <v>28</v>
      </c>
      <c r="F28" s="4"/>
      <c r="G28" s="4" t="s">
        <v>47</v>
      </c>
      <c r="H28" s="4"/>
      <c r="I28" s="6">
        <v>0</v>
      </c>
      <c r="J28" s="4"/>
      <c r="K28" s="6">
        <f>ROUND(K27+I28,5)</f>
        <v>9007.73</v>
      </c>
    </row>
    <row r="29" spans="1:11" x14ac:dyDescent="0.3">
      <c r="A29" s="4" t="s">
        <v>6</v>
      </c>
      <c r="B29" s="4"/>
      <c r="C29" s="5">
        <v>44910</v>
      </c>
      <c r="D29" s="4"/>
      <c r="E29" s="4" t="s">
        <v>29</v>
      </c>
      <c r="F29" s="4"/>
      <c r="G29" s="4" t="s">
        <v>47</v>
      </c>
      <c r="H29" s="4"/>
      <c r="I29" s="6">
        <v>0</v>
      </c>
      <c r="J29" s="4"/>
      <c r="K29" s="6">
        <f>ROUND(K28+I29,5)</f>
        <v>9007.73</v>
      </c>
    </row>
    <row r="30" spans="1:11" x14ac:dyDescent="0.3">
      <c r="A30" s="4" t="s">
        <v>6</v>
      </c>
      <c r="B30" s="4"/>
      <c r="C30" s="5">
        <v>44910</v>
      </c>
      <c r="D30" s="4"/>
      <c r="E30" s="4" t="s">
        <v>30</v>
      </c>
      <c r="F30" s="4"/>
      <c r="G30" s="4" t="s">
        <v>47</v>
      </c>
      <c r="H30" s="4"/>
      <c r="I30" s="6">
        <v>0</v>
      </c>
      <c r="J30" s="4"/>
      <c r="K30" s="6">
        <f>ROUND(K29+I30,5)</f>
        <v>9007.73</v>
      </c>
    </row>
    <row r="31" spans="1:11" x14ac:dyDescent="0.3">
      <c r="A31" s="4" t="s">
        <v>6</v>
      </c>
      <c r="B31" s="4"/>
      <c r="C31" s="5">
        <v>44910</v>
      </c>
      <c r="D31" s="4"/>
      <c r="E31" s="4" t="s">
        <v>31</v>
      </c>
      <c r="F31" s="4"/>
      <c r="G31" s="4" t="s">
        <v>47</v>
      </c>
      <c r="H31" s="4"/>
      <c r="I31" s="6">
        <v>0</v>
      </c>
      <c r="J31" s="4"/>
      <c r="K31" s="6">
        <f>ROUND(K30+I31,5)</f>
        <v>9007.73</v>
      </c>
    </row>
    <row r="32" spans="1:11" x14ac:dyDescent="0.3">
      <c r="A32" s="4" t="s">
        <v>6</v>
      </c>
      <c r="B32" s="4"/>
      <c r="C32" s="5">
        <v>44910</v>
      </c>
      <c r="D32" s="4"/>
      <c r="E32" s="4" t="s">
        <v>32</v>
      </c>
      <c r="F32" s="4"/>
      <c r="G32" s="4" t="s">
        <v>47</v>
      </c>
      <c r="H32" s="4"/>
      <c r="I32" s="6">
        <v>0</v>
      </c>
      <c r="J32" s="4"/>
      <c r="K32" s="6">
        <f>ROUND(K31+I32,5)</f>
        <v>9007.73</v>
      </c>
    </row>
    <row r="33" spans="1:11" x14ac:dyDescent="0.3">
      <c r="A33" s="4" t="s">
        <v>6</v>
      </c>
      <c r="B33" s="4"/>
      <c r="C33" s="5">
        <v>44910</v>
      </c>
      <c r="D33" s="4"/>
      <c r="E33" s="4" t="s">
        <v>33</v>
      </c>
      <c r="F33" s="4"/>
      <c r="G33" s="4" t="s">
        <v>47</v>
      </c>
      <c r="H33" s="4"/>
      <c r="I33" s="6">
        <v>0</v>
      </c>
      <c r="J33" s="4"/>
      <c r="K33" s="6">
        <f>ROUND(K32+I33,5)</f>
        <v>9007.73</v>
      </c>
    </row>
    <row r="34" spans="1:11" x14ac:dyDescent="0.3">
      <c r="A34" s="4" t="s">
        <v>6</v>
      </c>
      <c r="B34" s="4"/>
      <c r="C34" s="5">
        <v>44910</v>
      </c>
      <c r="D34" s="4"/>
      <c r="E34" s="4" t="s">
        <v>34</v>
      </c>
      <c r="F34" s="4"/>
      <c r="G34" s="4" t="s">
        <v>47</v>
      </c>
      <c r="H34" s="4"/>
      <c r="I34" s="6">
        <v>0</v>
      </c>
      <c r="J34" s="4"/>
      <c r="K34" s="6">
        <f>ROUND(K33+I34,5)</f>
        <v>9007.73</v>
      </c>
    </row>
    <row r="35" spans="1:11" x14ac:dyDescent="0.3">
      <c r="A35" s="4" t="s">
        <v>7</v>
      </c>
      <c r="B35" s="4"/>
      <c r="C35" s="5">
        <v>44910</v>
      </c>
      <c r="D35" s="4"/>
      <c r="E35" s="4"/>
      <c r="F35" s="4"/>
      <c r="G35" s="4" t="s">
        <v>52</v>
      </c>
      <c r="H35" s="4"/>
      <c r="I35" s="6">
        <v>-369.4</v>
      </c>
      <c r="J35" s="4"/>
      <c r="K35" s="6">
        <f>ROUND(K34+I35,5)</f>
        <v>8638.33</v>
      </c>
    </row>
    <row r="36" spans="1:11" x14ac:dyDescent="0.3">
      <c r="A36" s="4" t="s">
        <v>8</v>
      </c>
      <c r="B36" s="4"/>
      <c r="C36" s="5">
        <v>44910</v>
      </c>
      <c r="D36" s="4"/>
      <c r="E36" s="4"/>
      <c r="F36" s="4"/>
      <c r="G36" s="4" t="s">
        <v>53</v>
      </c>
      <c r="H36" s="4"/>
      <c r="I36" s="6">
        <v>25000</v>
      </c>
      <c r="J36" s="4"/>
      <c r="K36" s="6">
        <f>ROUND(K35+I36,5)</f>
        <v>33638.33</v>
      </c>
    </row>
    <row r="37" spans="1:11" x14ac:dyDescent="0.3">
      <c r="A37" s="4" t="s">
        <v>6</v>
      </c>
      <c r="B37" s="4"/>
      <c r="C37" s="5">
        <v>44911</v>
      </c>
      <c r="D37" s="4"/>
      <c r="E37" s="4" t="s">
        <v>35</v>
      </c>
      <c r="F37" s="4"/>
      <c r="G37" s="4" t="s">
        <v>47</v>
      </c>
      <c r="H37" s="4"/>
      <c r="I37" s="6">
        <v>0</v>
      </c>
      <c r="J37" s="4"/>
      <c r="K37" s="6">
        <f>ROUND(K36+I37,5)</f>
        <v>33638.33</v>
      </c>
    </row>
    <row r="38" spans="1:11" x14ac:dyDescent="0.3">
      <c r="A38" s="4" t="s">
        <v>6</v>
      </c>
      <c r="B38" s="4"/>
      <c r="C38" s="5">
        <v>44911</v>
      </c>
      <c r="D38" s="4"/>
      <c r="E38" s="4" t="s">
        <v>36</v>
      </c>
      <c r="F38" s="4"/>
      <c r="G38" s="4" t="s">
        <v>47</v>
      </c>
      <c r="H38" s="4"/>
      <c r="I38" s="6">
        <v>0</v>
      </c>
      <c r="J38" s="4"/>
      <c r="K38" s="6">
        <f>ROUND(K37+I38,5)</f>
        <v>33638.33</v>
      </c>
    </row>
    <row r="39" spans="1:11" x14ac:dyDescent="0.3">
      <c r="A39" s="4" t="s">
        <v>7</v>
      </c>
      <c r="B39" s="4"/>
      <c r="C39" s="5">
        <v>44923</v>
      </c>
      <c r="D39" s="4"/>
      <c r="E39" s="4"/>
      <c r="F39" s="4"/>
      <c r="G39" s="4" t="s">
        <v>54</v>
      </c>
      <c r="H39" s="4"/>
      <c r="I39" s="6">
        <v>-23166.21</v>
      </c>
      <c r="J39" s="4"/>
      <c r="K39" s="6">
        <f>ROUND(K38+I39,5)</f>
        <v>10472.120000000001</v>
      </c>
    </row>
    <row r="40" spans="1:11" x14ac:dyDescent="0.3">
      <c r="A40" s="4" t="s">
        <v>6</v>
      </c>
      <c r="B40" s="4"/>
      <c r="C40" s="5">
        <v>44924</v>
      </c>
      <c r="D40" s="4"/>
      <c r="E40" s="4" t="s">
        <v>37</v>
      </c>
      <c r="F40" s="4"/>
      <c r="G40" s="4" t="s">
        <v>47</v>
      </c>
      <c r="H40" s="4"/>
      <c r="I40" s="6">
        <v>0</v>
      </c>
      <c r="J40" s="4"/>
      <c r="K40" s="6">
        <f>ROUND(K39+I40,5)</f>
        <v>10472.120000000001</v>
      </c>
    </row>
    <row r="41" spans="1:11" x14ac:dyDescent="0.3">
      <c r="A41" s="4" t="s">
        <v>6</v>
      </c>
      <c r="B41" s="4"/>
      <c r="C41" s="5">
        <v>44924</v>
      </c>
      <c r="D41" s="4"/>
      <c r="E41" s="4" t="s">
        <v>38</v>
      </c>
      <c r="F41" s="4"/>
      <c r="G41" s="4" t="s">
        <v>47</v>
      </c>
      <c r="H41" s="4"/>
      <c r="I41" s="6">
        <v>0</v>
      </c>
      <c r="J41" s="4"/>
      <c r="K41" s="6">
        <f>ROUND(K40+I41,5)</f>
        <v>10472.120000000001</v>
      </c>
    </row>
    <row r="42" spans="1:11" x14ac:dyDescent="0.3">
      <c r="A42" s="4" t="s">
        <v>6</v>
      </c>
      <c r="B42" s="4"/>
      <c r="C42" s="5">
        <v>44924</v>
      </c>
      <c r="D42" s="4"/>
      <c r="E42" s="4" t="s">
        <v>39</v>
      </c>
      <c r="F42" s="4"/>
      <c r="G42" s="4" t="s">
        <v>47</v>
      </c>
      <c r="H42" s="4"/>
      <c r="I42" s="6">
        <v>0</v>
      </c>
      <c r="J42" s="4"/>
      <c r="K42" s="6">
        <f>ROUND(K41+I42,5)</f>
        <v>10472.120000000001</v>
      </c>
    </row>
    <row r="43" spans="1:11" x14ac:dyDescent="0.3">
      <c r="A43" s="4" t="s">
        <v>6</v>
      </c>
      <c r="B43" s="4"/>
      <c r="C43" s="5">
        <v>44924</v>
      </c>
      <c r="D43" s="4"/>
      <c r="E43" s="4" t="s">
        <v>40</v>
      </c>
      <c r="F43" s="4"/>
      <c r="G43" s="4" t="s">
        <v>47</v>
      </c>
      <c r="H43" s="4"/>
      <c r="I43" s="6">
        <v>0</v>
      </c>
      <c r="J43" s="4"/>
      <c r="K43" s="6">
        <f>ROUND(K42+I43,5)</f>
        <v>10472.120000000001</v>
      </c>
    </row>
    <row r="44" spans="1:11" x14ac:dyDescent="0.3">
      <c r="A44" s="4" t="s">
        <v>6</v>
      </c>
      <c r="B44" s="4"/>
      <c r="C44" s="5">
        <v>44924</v>
      </c>
      <c r="D44" s="4"/>
      <c r="E44" s="4" t="s">
        <v>41</v>
      </c>
      <c r="F44" s="4"/>
      <c r="G44" s="4" t="s">
        <v>47</v>
      </c>
      <c r="H44" s="4"/>
      <c r="I44" s="6">
        <v>0</v>
      </c>
      <c r="J44" s="4"/>
      <c r="K44" s="6">
        <f>ROUND(K43+I44,5)</f>
        <v>10472.120000000001</v>
      </c>
    </row>
    <row r="45" spans="1:11" x14ac:dyDescent="0.3">
      <c r="A45" s="4" t="s">
        <v>6</v>
      </c>
      <c r="B45" s="4"/>
      <c r="C45" s="5">
        <v>44924</v>
      </c>
      <c r="D45" s="4"/>
      <c r="E45" s="4" t="s">
        <v>42</v>
      </c>
      <c r="F45" s="4"/>
      <c r="G45" s="4" t="s">
        <v>47</v>
      </c>
      <c r="H45" s="4"/>
      <c r="I45" s="6">
        <v>0</v>
      </c>
      <c r="J45" s="4"/>
      <c r="K45" s="6">
        <f>ROUND(K44+I45,5)</f>
        <v>10472.120000000001</v>
      </c>
    </row>
    <row r="46" spans="1:11" x14ac:dyDescent="0.3">
      <c r="A46" s="4" t="s">
        <v>6</v>
      </c>
      <c r="B46" s="4"/>
      <c r="C46" s="5">
        <v>44924</v>
      </c>
      <c r="D46" s="4"/>
      <c r="E46" s="4" t="s">
        <v>43</v>
      </c>
      <c r="F46" s="4"/>
      <c r="G46" s="4" t="s">
        <v>47</v>
      </c>
      <c r="H46" s="4"/>
      <c r="I46" s="6">
        <v>0</v>
      </c>
      <c r="J46" s="4"/>
      <c r="K46" s="6">
        <f>ROUND(K45+I46,5)</f>
        <v>10472.120000000001</v>
      </c>
    </row>
    <row r="47" spans="1:11" x14ac:dyDescent="0.3">
      <c r="A47" s="4" t="s">
        <v>6</v>
      </c>
      <c r="B47" s="4"/>
      <c r="C47" s="5">
        <v>44924</v>
      </c>
      <c r="D47" s="4"/>
      <c r="E47" s="4" t="s">
        <v>44</v>
      </c>
      <c r="F47" s="4"/>
      <c r="G47" s="4" t="s">
        <v>47</v>
      </c>
      <c r="H47" s="4"/>
      <c r="I47" s="6">
        <v>0</v>
      </c>
      <c r="J47" s="4"/>
      <c r="K47" s="6">
        <f>ROUND(K46+I47,5)</f>
        <v>10472.120000000001</v>
      </c>
    </row>
    <row r="48" spans="1:11" x14ac:dyDescent="0.3">
      <c r="A48" s="4" t="s">
        <v>6</v>
      </c>
      <c r="B48" s="4"/>
      <c r="C48" s="5">
        <v>44924</v>
      </c>
      <c r="D48" s="4"/>
      <c r="E48" s="4" t="s">
        <v>45</v>
      </c>
      <c r="F48" s="4"/>
      <c r="G48" s="4" t="s">
        <v>47</v>
      </c>
      <c r="H48" s="4"/>
      <c r="I48" s="6">
        <v>0</v>
      </c>
      <c r="J48" s="4"/>
      <c r="K48" s="6">
        <f>ROUND(K47+I48,5)</f>
        <v>10472.120000000001</v>
      </c>
    </row>
    <row r="49" spans="1:11" x14ac:dyDescent="0.3">
      <c r="A49" s="4" t="s">
        <v>6</v>
      </c>
      <c r="B49" s="4"/>
      <c r="C49" s="5">
        <v>44924</v>
      </c>
      <c r="D49" s="4"/>
      <c r="E49" s="4" t="s">
        <v>46</v>
      </c>
      <c r="F49" s="4"/>
      <c r="G49" s="4" t="s">
        <v>47</v>
      </c>
      <c r="H49" s="4"/>
      <c r="I49" s="6">
        <v>0</v>
      </c>
      <c r="J49" s="4"/>
      <c r="K49" s="6">
        <f>ROUND(K48+I49,5)</f>
        <v>10472.120000000001</v>
      </c>
    </row>
    <row r="50" spans="1:11" x14ac:dyDescent="0.3">
      <c r="A50" s="4" t="s">
        <v>9</v>
      </c>
      <c r="B50" s="4"/>
      <c r="C50" s="5">
        <v>44926</v>
      </c>
      <c r="D50" s="4"/>
      <c r="E50" s="4"/>
      <c r="F50" s="4"/>
      <c r="G50" s="4" t="s">
        <v>55</v>
      </c>
      <c r="H50" s="4"/>
      <c r="I50" s="6">
        <v>-4</v>
      </c>
      <c r="J50" s="4"/>
      <c r="K50" s="6">
        <f>ROUND(K49+I50,5)</f>
        <v>10468.120000000001</v>
      </c>
    </row>
    <row r="51" spans="1:11" ht="15" thickBot="1" x14ac:dyDescent="0.35">
      <c r="A51" s="4" t="s">
        <v>10</v>
      </c>
      <c r="B51" s="4"/>
      <c r="C51" s="5">
        <v>44926</v>
      </c>
      <c r="D51" s="4"/>
      <c r="E51" s="4"/>
      <c r="F51" s="4"/>
      <c r="G51" s="4" t="s">
        <v>56</v>
      </c>
      <c r="H51" s="4"/>
      <c r="I51" s="7">
        <v>0.24</v>
      </c>
      <c r="J51" s="4"/>
      <c r="K51" s="7">
        <f>ROUND(K50+I51,5)</f>
        <v>10468.36</v>
      </c>
    </row>
    <row r="52" spans="1:11" ht="15" thickBot="1" x14ac:dyDescent="0.35">
      <c r="A52" s="4"/>
      <c r="B52" s="4"/>
      <c r="C52" s="5"/>
      <c r="D52" s="4"/>
      <c r="E52" s="4"/>
      <c r="F52" s="4"/>
      <c r="G52" s="4"/>
      <c r="H52" s="4"/>
      <c r="I52" s="8">
        <f>ROUND(SUM(I6:I51),5)</f>
        <v>-19527.11</v>
      </c>
      <c r="J52" s="4"/>
      <c r="K52" s="8">
        <f>K51</f>
        <v>10468.36</v>
      </c>
    </row>
    <row r="53" spans="1:11" s="10" customFormat="1" ht="15" customHeight="1" thickBot="1" x14ac:dyDescent="0.25">
      <c r="A53" s="1"/>
      <c r="B53" s="1"/>
      <c r="C53" s="3"/>
      <c r="D53" s="1"/>
      <c r="E53" s="1"/>
      <c r="F53" s="1"/>
      <c r="G53" s="1"/>
      <c r="H53" s="1"/>
      <c r="I53" s="9">
        <f>I52</f>
        <v>-19527.11</v>
      </c>
      <c r="J53" s="1"/>
      <c r="K53" s="9">
        <f>K52</f>
        <v>10468.36</v>
      </c>
    </row>
    <row r="54" spans="1:11" ht="15" thickTop="1" x14ac:dyDescent="0.3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2023-02-27T14:19:31Z</cp:lastPrinted>
  <dcterms:created xsi:type="dcterms:W3CDTF">2023-02-27T14:18:45Z</dcterms:created>
  <dcterms:modified xsi:type="dcterms:W3CDTF">2023-02-27T14:22:12Z</dcterms:modified>
</cp:coreProperties>
</file>